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29040" windowHeight="15840" activeTab="0"/>
  </bookViews>
  <sheets>
    <sheet name="rekapitulace" sheetId="1" r:id="rId1"/>
    <sheet name="ostatní a vedlejší náklady" sheetId="2" r:id="rId2"/>
    <sheet name="ČJ" sheetId="3" r:id="rId3"/>
    <sheet name="biologické čištění" sheetId="4" r:id="rId4"/>
    <sheet name="kalové hospodářství" sheetId="5" r:id="rId5"/>
    <sheet name="elektrotechnická zařízení" sheetId="6" r:id="rId6"/>
    <sheet name="MaR" sheetId="7" r:id="rId7"/>
    <sheet name="Dálkový přenos" sheetId="8" r:id="rId8"/>
  </sheets>
  <definedNames>
    <definedName name="_xlnm.Print_Area" localSheetId="3">'biologické čištění'!$A$1:$H$32</definedName>
    <definedName name="_xlnm.Print_Area" localSheetId="2">'ČJ'!$A$1:$H$14</definedName>
    <definedName name="_xlnm.Print_Area" localSheetId="7">'Dálkový přenos'!$A$1:$H$18</definedName>
    <definedName name="_xlnm.Print_Area" localSheetId="5">'elektrotechnická zařízení'!$A$1:$H$41</definedName>
    <definedName name="_xlnm.Print_Area" localSheetId="4">'kalové hospodářství'!$A$1:$H$16</definedName>
    <definedName name="_xlnm.Print_Area" localSheetId="6">'MaR'!$A$1:$H$32</definedName>
    <definedName name="_xlnm.Print_Area" localSheetId="1">'ostatní a vedlejší náklady'!$A$1:$H$16</definedName>
    <definedName name="_xlnm.Print_Area" localSheetId="0">'rekapitulace'!$A$1:$H$19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<sst xmlns="http://schemas.openxmlformats.org/spreadsheetml/2006/main" count="403" uniqueCount="161">
  <si>
    <t>Rekapitulace objektů stavby</t>
  </si>
  <si>
    <t>Stavba:</t>
  </si>
  <si>
    <t>Datum:</t>
  </si>
  <si>
    <t>Objednatel:</t>
  </si>
  <si>
    <t>Projektant:</t>
  </si>
  <si>
    <t>Zhotovitel:</t>
  </si>
  <si>
    <t>Zpracoval:</t>
  </si>
  <si>
    <t>Kód</t>
  </si>
  <si>
    <t>Zakázka</t>
  </si>
  <si>
    <t>Cena bez DPH</t>
  </si>
  <si>
    <t>DPH snížené</t>
  </si>
  <si>
    <t>DPH základní</t>
  </si>
  <si>
    <t>Cena s DPH</t>
  </si>
  <si>
    <t>ZRN</t>
  </si>
  <si>
    <t>NUS</t>
  </si>
  <si>
    <t>Čerpací jímka</t>
  </si>
  <si>
    <t xml:space="preserve">Biologické čištění </t>
  </si>
  <si>
    <t>Kalové hospodářství</t>
  </si>
  <si>
    <t>ostatní náklady</t>
  </si>
  <si>
    <t>celkem</t>
  </si>
  <si>
    <t xml:space="preserve">ROZPOČET  </t>
  </si>
  <si>
    <t>Objekt:  Strojně-technologická část - II. etapa</t>
  </si>
  <si>
    <t xml:space="preserve">Část:    Mechanické předčištění </t>
  </si>
  <si>
    <t xml:space="preserve">Objednatel: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</si>
  <si>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</si>
  <si>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</si>
  <si>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</si>
  <si>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</si>
  <si>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</si>
  <si>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</si>
  <si>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</si>
  <si>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</si>
  <si>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</si>
  <si>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</si>
  <si>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</si>
  <si>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</si>
  <si>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</si>
  <si>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</si>
  <si>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</si>
  <si>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</si>
  <si>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</si>
  <si>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doprava</t>
  </si>
  <si>
    <t>kpl</t>
  </si>
  <si>
    <t>Celkem</t>
  </si>
  <si>
    <t>Objekt:  Strojně-technologická část</t>
  </si>
  <si>
    <t>Část:    Čerpací jímka</t>
  </si>
  <si>
    <t>Zařízení, potrubí</t>
  </si>
  <si>
    <t>Stroje a zařízení -související dokumentace specifikace strojů a zařízení</t>
  </si>
  <si>
    <t>ČJ</t>
  </si>
  <si>
    <t>Ponorné kalové čerpadlo pro čerpání splaškových vod, Suchá rezerva.Q = 4,5 l/s, H = 9 m, P =1,9 kW, U= 400 V</t>
  </si>
  <si>
    <t>ks</t>
  </si>
  <si>
    <t>Montáž</t>
  </si>
  <si>
    <t xml:space="preserve">Strojně-technologická část ČOV Záluží - II. etapa </t>
  </si>
  <si>
    <t>ČOV Záluží SC 1 500 EO strojně-technologická část  - II. etapa</t>
  </si>
  <si>
    <t>Stavba:   ČOV Záluží SC 1500 EO</t>
  </si>
  <si>
    <t>Stavba:   ČOV Záluží SC 1500 EO - II. etapa</t>
  </si>
  <si>
    <t xml:space="preserve">Datum:   </t>
  </si>
  <si>
    <t>Část:  Biologické čištění</t>
  </si>
  <si>
    <t>Stroje a zařízení - související dokumentace Specifikace strojů a zařízení</t>
  </si>
  <si>
    <t>BČ</t>
  </si>
  <si>
    <t xml:space="preserve">Hradítko třístraně těsnící, maeriál: nerezová ocel jakost 1.4301 dle EN </t>
  </si>
  <si>
    <t>Dosazovací nádrž dortmundského typu, komplet, vč. uklidnovacího válce a kotvení, plocha S = 25,5m2 /ks, materiálové provedení: nerezová ocel 1.4301</t>
  </si>
  <si>
    <t xml:space="preserve">Odtokové žlaby na vyčištěnou vodu, umístění v DN1  , materiálové provedení: nerezová ocel 1.4301 </t>
  </si>
  <si>
    <t>Mamutka vnější recirkulace se sáním ze dna dosazovací nádrže, DN 150, materiálové provedení: nerezová ocel 1.4301</t>
  </si>
  <si>
    <t xml:space="preserve"> Mamutka stahování plovoucích nečistot z hladiny dosazovací nádrže, DN 100, materiálové provedení: nerezová ocel 1.4301</t>
  </si>
  <si>
    <t xml:space="preserve"> Mamutka stahování nečistot a tuků z uklidnovacího válce, DN 100, materiálové provedení: nerezová ocel 1.4301</t>
  </si>
  <si>
    <t>Zařízení pro odstraňování pěny z hladiny AN  s ostřikem a čerpadlem 0,75 kW, 230 V</t>
  </si>
  <si>
    <t xml:space="preserve"> Jemnobublinný hadicový provzdušnovací systém AN  membrána Jaeger ID65, vč.nosného PP potrubí, kotevního a spoj.systému,  materiálové provedení nerezová ocel tř. 1.4301, plast</t>
  </si>
  <si>
    <t xml:space="preserve"> Dmychadlo pro provzdušnování aktivačních nádrží s vnitřními tlumícími kryty, Q=3,43 m3/hod, 60 kPa, 7,5 kW, 400 V, materiál. prov. Standard. Sestava 1 + 1</t>
  </si>
  <si>
    <r>
      <rPr>
        <i/>
        <sz val="8"/>
        <color indexed="12"/>
        <rFont val="Arial CE"/>
        <family val="2"/>
      </rPr>
      <t>Dmychadlo recirkulace, Q = 0,3 m</t>
    </r>
    <r>
      <rPr>
        <i/>
        <sz val="8"/>
        <color indexed="12"/>
        <rFont val="Arial CE"/>
        <family val="2"/>
      </rPr>
      <t>3</t>
    </r>
    <r>
      <rPr>
        <i/>
        <sz val="8"/>
        <color indexed="12"/>
        <rFont val="Arial CE"/>
        <family val="2"/>
      </rPr>
      <t>/min, 25 kPa, 0,3 kW/ 230V</t>
    </r>
  </si>
  <si>
    <t xml:space="preserve"> Vzduchové potrubí a rozvody aeračního systému  aktivačních nádrží, kalojemu a mamutek,  materiálové provedení: nerez 1.4301,  plast</t>
  </si>
  <si>
    <t xml:space="preserve"> Potrubí odtahu zahuštěného kalu z DN,  materiálové provedení: plast</t>
  </si>
  <si>
    <t xml:space="preserve"> Potrubí stahování plovoucích nečistot a tuků z uklidnovacího válce, materiálové provedení: plast</t>
  </si>
  <si>
    <t xml:space="preserve"> Potrubí vnější recirkulace,  materiálové provedení: plast</t>
  </si>
  <si>
    <t xml:space="preserve"> Potrubí stahování plovoucích nečistot z hladiny S2 , materiálové provedení:  plast</t>
  </si>
  <si>
    <t>Odtokové potrubí vyčištěné vody z hladiny S ,  materiálové provedení: plast</t>
  </si>
  <si>
    <t xml:space="preserve"> Nátok do S2  materiálové provedení:  plast</t>
  </si>
  <si>
    <t xml:space="preserve">Pomocné ocelové nosné konstrukce, materiálové provedení: nerez 1.4301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</si>
  <si>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</si>
  <si>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</si>
  <si>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</si>
  <si>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</si>
  <si>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</si>
  <si>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</si>
  <si>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</si>
  <si>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</si>
  <si>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</si>
  <si>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</si>
  <si>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</si>
  <si>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</si>
  <si>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</si>
  <si>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</si>
  <si>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</si>
  <si>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</si>
  <si>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</si>
  <si>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</si>
  <si>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</si>
  <si>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Stavba:   ČOV Záluží  SC 1 500 EO - II. etapa</t>
  </si>
  <si>
    <t xml:space="preserve">Datum: </t>
  </si>
  <si>
    <t>KH</t>
  </si>
  <si>
    <t xml:space="preserve"> Zařízení pro poloautomatické odkalování , materiálové provedení: nerezová ocel tř. 1.4301, plast</t>
  </si>
  <si>
    <t>Část:  kalové hospodářství</t>
  </si>
  <si>
    <t xml:space="preserve">Stavba:   </t>
  </si>
  <si>
    <t xml:space="preserve"> </t>
  </si>
  <si>
    <t xml:space="preserve">Objekt:   </t>
  </si>
  <si>
    <t>Strojně - technologická část</t>
  </si>
  <si>
    <t xml:space="preserve">Část:         </t>
  </si>
  <si>
    <t>Elektrotechnická zařízení</t>
  </si>
  <si>
    <t xml:space="preserve">Datum:  </t>
  </si>
  <si>
    <t>označení</t>
  </si>
  <si>
    <t>PS 104.2 Elektroinstalační materiál</t>
  </si>
  <si>
    <t>104.2</t>
  </si>
  <si>
    <t>Kabel H07RN-F-J 3x1,5</t>
  </si>
  <si>
    <t>m</t>
  </si>
  <si>
    <t>Kabel H07RN-F-J 5x4</t>
  </si>
  <si>
    <t>Vodič CY6</t>
  </si>
  <si>
    <t>trubka ohebná FXP 25</t>
  </si>
  <si>
    <t>trubka VRM (RML) 25 pevná</t>
  </si>
  <si>
    <t>Ostatní elektroinstalační materiál</t>
  </si>
  <si>
    <t>Celkem PS104.2</t>
  </si>
  <si>
    <t>PS 104.3 Elektromontáže</t>
  </si>
  <si>
    <t>104.3</t>
  </si>
  <si>
    <t>Zapojení motoru</t>
  </si>
  <si>
    <t>Celkem PS104.3</t>
  </si>
  <si>
    <t>PS 105.4 Ostatní</t>
  </si>
  <si>
    <t>104.4</t>
  </si>
  <si>
    <t>Funkční zkoušky</t>
  </si>
  <si>
    <t>Výchozí revize</t>
  </si>
  <si>
    <t>Výrobní dokumentace</t>
  </si>
  <si>
    <t>Celkem PS104.4</t>
  </si>
  <si>
    <t>Celková cena  PS 104 včetně montáže</t>
  </si>
  <si>
    <t>ČOV Záluží SC 1500 EO- II. etapa</t>
  </si>
  <si>
    <t>Strojně-technologická část</t>
  </si>
  <si>
    <t xml:space="preserve">Část:          </t>
  </si>
  <si>
    <t>Měření a regulace</t>
  </si>
  <si>
    <t>PS 105.1 Přístroje MaR</t>
  </si>
  <si>
    <t>105.1</t>
  </si>
  <si>
    <t>Doplnění SW řídicího systému v rozvaděči RM</t>
  </si>
  <si>
    <t>Čidlo kyslíkové sondy pro druhou linku</t>
  </si>
  <si>
    <t>Optické čidlo koncentraceO2 pro přímé připojení k řídicímu systému ČOV</t>
  </si>
  <si>
    <t>Celkem PS105.1</t>
  </si>
  <si>
    <t>PS 105.2 Montážní materiál MaR</t>
  </si>
  <si>
    <t>105.2</t>
  </si>
  <si>
    <t>Ostatní montážní materiál</t>
  </si>
  <si>
    <t>Celkem PS105.2</t>
  </si>
  <si>
    <t>PS 105.3 Montáže MaR</t>
  </si>
  <si>
    <t>105.3</t>
  </si>
  <si>
    <t>Montáž snímače</t>
  </si>
  <si>
    <t>Provozní zkoušky a ladění</t>
  </si>
  <si>
    <t>celková cena   včetně montáže</t>
  </si>
  <si>
    <t xml:space="preserve">Část:            </t>
  </si>
  <si>
    <t>Dálkový přenos</t>
  </si>
  <si>
    <t>PS 106  Dálkový přenos</t>
  </si>
  <si>
    <t>Úprava přenosů z řídicího systému se zahrnutím 2. linky</t>
  </si>
  <si>
    <t xml:space="preserve">Celkem </t>
  </si>
  <si>
    <t>celková cena  včetně montáže</t>
  </si>
  <si>
    <t>elektrotechnická zařízení</t>
  </si>
  <si>
    <t>MaR</t>
  </si>
  <si>
    <t>dálkový přenos</t>
  </si>
  <si>
    <t xml:space="preserve">Zpracoval:   </t>
  </si>
  <si>
    <t>výrobní dokumentace, předávací dokumentace, doplnění provozního řádu, IZ, KZ, zaškolení obsluhy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</si>
</sst>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"/>
    <numFmt numFmtId="165" formatCode="#,##0\ &quot;Kč&quot;"/>
    <numFmt numFmtId="166" formatCode="#,##0.00\ &quot;Kč&quot;"/>
    <numFmt numFmtId="167" formatCode="#,##0.000;\-#,##0.000"/>
    <numFmt numFmtId="168" formatCode="#,##0.0;\-#,##0.0"/>
    <numFmt numFmtId="169" formatCode="#,##0_ ;\-#,##0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62"/>
      <name val="Arial CE"/>
      <family val="2"/>
    </font>
    <font>
      <sz val="8"/>
      <color indexed="12"/>
      <name val="Arial CE"/>
      <family val="2"/>
    </font>
    <font>
      <b/>
      <sz val="8"/>
      <color indexed="10"/>
      <name val="Arial CE"/>
      <family val="2"/>
    </font>
    <font>
      <b/>
      <u val="single"/>
      <sz val="8"/>
      <color indexed="10"/>
      <name val="Arial CE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8"/>
      <name val="Arial CYR"/>
      <family val="2"/>
    </font>
    <font>
      <i/>
      <sz val="8"/>
      <color indexed="12"/>
      <name val="Arial CE"/>
      <family val="2"/>
    </font>
    <font>
      <sz val="8"/>
      <name val="Calibri"/>
      <family val="2"/>
      <scheme val="minor"/>
    </font>
    <font>
      <sz val="10"/>
      <name val="Arial CE"/>
      <family val="2"/>
    </font>
    <font>
      <b/>
      <sz val="10"/>
      <color indexed="10"/>
      <name val="Arial CE"/>
      <family val="2"/>
    </font>
    <font>
      <b/>
      <i/>
      <sz val="8"/>
      <name val="Arial CE"/>
      <family val="2"/>
    </font>
    <font>
      <b/>
      <sz val="10"/>
      <color indexed="10"/>
      <name val="Arial"/>
      <family val="2"/>
    </font>
    <font>
      <i/>
      <sz val="8"/>
      <color indexed="63"/>
      <name val="Arial CE"/>
      <family val="2"/>
    </font>
    <font>
      <b/>
      <sz val="10"/>
      <color indexed="10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39" fontId="5" fillId="0" borderId="2" xfId="0" applyNumberFormat="1" applyFont="1" applyBorder="1" applyAlignment="1">
      <alignment horizontal="right" vertical="top"/>
    </xf>
    <xf numFmtId="39" fontId="6" fillId="0" borderId="2" xfId="0" applyNumberFormat="1" applyFont="1" applyBorder="1" applyAlignment="1">
      <alignment horizontal="right" vertical="top"/>
    </xf>
    <xf numFmtId="39" fontId="5" fillId="0" borderId="2" xfId="0" applyNumberFormat="1" applyFont="1" applyBorder="1" applyAlignment="1">
      <alignment horizontal="right" vertical="top"/>
    </xf>
    <xf numFmtId="39" fontId="6" fillId="0" borderId="3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66" fontId="10" fillId="0" borderId="0" xfId="0" applyNumberFormat="1" applyFont="1" applyBorder="1" applyAlignment="1">
      <alignment horizontal="right" vertical="top"/>
    </xf>
    <xf numFmtId="39" fontId="10" fillId="0" borderId="0" xfId="0" applyNumberFormat="1" applyFont="1" applyBorder="1" applyAlignment="1">
      <alignment horizontal="right" vertical="top"/>
    </xf>
    <xf numFmtId="0" fontId="2" fillId="3" borderId="4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1" fontId="1" fillId="3" borderId="5" xfId="0" applyNumberFormat="1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1" fontId="1" fillId="3" borderId="0" xfId="0" applyNumberFormat="1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1" fontId="3" fillId="3" borderId="0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164" fontId="6" fillId="3" borderId="0" xfId="0" applyNumberFormat="1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39" fontId="5" fillId="0" borderId="11" xfId="0" applyNumberFormat="1" applyFont="1" applyBorder="1" applyAlignment="1">
      <alignment horizontal="right" vertical="top"/>
    </xf>
    <xf numFmtId="39" fontId="6" fillId="0" borderId="11" xfId="0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1" fontId="8" fillId="0" borderId="13" xfId="0" applyNumberFormat="1" applyFont="1" applyBorder="1" applyAlignment="1">
      <alignment horizontal="right" vertical="top"/>
    </xf>
    <xf numFmtId="39" fontId="8" fillId="0" borderId="13" xfId="0" applyNumberFormat="1" applyFont="1" applyBorder="1" applyAlignment="1">
      <alignment horizontal="right" vertical="top"/>
    </xf>
    <xf numFmtId="39" fontId="8" fillId="0" borderId="14" xfId="0" applyNumberFormat="1" applyFont="1" applyBorder="1" applyAlignment="1">
      <alignment horizontal="right" vertical="top"/>
    </xf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7" fontId="5" fillId="0" borderId="0" xfId="0" applyNumberFormat="1" applyFont="1" applyAlignment="1" applyProtection="1">
      <alignment horizontal="right" vertical="top"/>
      <protection locked="0"/>
    </xf>
    <xf numFmtId="39" fontId="5" fillId="0" borderId="0" xfId="0" applyNumberFormat="1" applyFont="1" applyAlignment="1" applyProtection="1">
      <alignment horizontal="right" vertical="top"/>
      <protection locked="0"/>
    </xf>
    <xf numFmtId="37" fontId="15" fillId="0" borderId="15" xfId="0" applyNumberFormat="1" applyFont="1" applyBorder="1" applyAlignment="1" applyProtection="1">
      <alignment horizontal="center" vertical="top"/>
      <protection locked="0"/>
    </xf>
    <xf numFmtId="0" fontId="15" fillId="0" borderId="16" xfId="0" applyFont="1" applyBorder="1" applyAlignment="1" applyProtection="1">
      <alignment horizontal="center" vertical="top" wrapText="1"/>
      <protection locked="0"/>
    </xf>
    <xf numFmtId="167" fontId="15" fillId="0" borderId="17" xfId="0" applyNumberFormat="1" applyFont="1" applyBorder="1" applyAlignment="1" applyProtection="1">
      <alignment horizontal="right" vertical="top"/>
      <protection locked="0"/>
    </xf>
    <xf numFmtId="37" fontId="10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167" fontId="10" fillId="0" borderId="0" xfId="0" applyNumberFormat="1" applyFont="1" applyAlignment="1" applyProtection="1">
      <alignment horizontal="right" vertical="top"/>
      <protection locked="0"/>
    </xf>
    <xf numFmtId="39" fontId="10" fillId="0" borderId="0" xfId="0" applyNumberFormat="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11" fillId="3" borderId="4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12" fillId="3" borderId="7" xfId="0" applyFont="1" applyFill="1" applyBorder="1" applyAlignment="1">
      <alignment horizontal="left" vertical="top"/>
    </xf>
    <xf numFmtId="0" fontId="14" fillId="2" borderId="9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8" xfId="0" applyFont="1" applyBorder="1" applyAlignment="1">
      <alignment horizontal="left" vertical="top"/>
    </xf>
    <xf numFmtId="37" fontId="5" fillId="0" borderId="7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167" fontId="5" fillId="0" borderId="0" xfId="0" applyNumberFormat="1" applyFont="1" applyBorder="1" applyAlignment="1" applyProtection="1">
      <alignment horizontal="right" vertical="top"/>
      <protection locked="0"/>
    </xf>
    <xf numFmtId="39" fontId="5" fillId="0" borderId="0" xfId="0" applyNumberFormat="1" applyFont="1" applyBorder="1" applyAlignment="1" applyProtection="1">
      <alignment horizontal="right" vertical="top"/>
      <protection locked="0"/>
    </xf>
    <xf numFmtId="167" fontId="5" fillId="0" borderId="8" xfId="0" applyNumberFormat="1" applyFont="1" applyBorder="1" applyAlignment="1" applyProtection="1">
      <alignment horizontal="right" vertical="top"/>
      <protection locked="0"/>
    </xf>
    <xf numFmtId="167" fontId="15" fillId="0" borderId="18" xfId="0" applyNumberFormat="1" applyFont="1" applyBorder="1" applyAlignment="1" applyProtection="1">
      <alignment horizontal="right"/>
      <protection locked="0"/>
    </xf>
    <xf numFmtId="37" fontId="15" fillId="0" borderId="19" xfId="0" applyNumberFormat="1" applyFont="1" applyBorder="1" applyAlignment="1" applyProtection="1">
      <alignment horizontal="center" vertical="top"/>
      <protection locked="0"/>
    </xf>
    <xf numFmtId="0" fontId="15" fillId="0" borderId="20" xfId="0" applyFont="1" applyBorder="1" applyAlignment="1" applyProtection="1">
      <alignment horizontal="center" vertical="top" wrapText="1"/>
      <protection locked="0"/>
    </xf>
    <xf numFmtId="0" fontId="15" fillId="0" borderId="20" xfId="0" applyFont="1" applyBorder="1" applyAlignment="1" applyProtection="1">
      <alignment horizontal="left" wrapText="1"/>
      <protection locked="0"/>
    </xf>
    <xf numFmtId="167" fontId="15" fillId="0" borderId="20" xfId="0" applyNumberFormat="1" applyFont="1" applyBorder="1" applyAlignment="1" applyProtection="1">
      <alignment horizontal="center" vertical="top"/>
      <protection locked="0"/>
    </xf>
    <xf numFmtId="39" fontId="15" fillId="0" borderId="20" xfId="0" applyNumberFormat="1" applyFont="1" applyBorder="1" applyAlignment="1" applyProtection="1">
      <alignment horizontal="center" vertical="top"/>
      <protection locked="0"/>
    </xf>
    <xf numFmtId="167" fontId="15" fillId="0" borderId="21" xfId="0" applyNumberFormat="1" applyFont="1" applyBorder="1" applyAlignment="1" applyProtection="1">
      <alignment horizontal="right" vertical="top"/>
      <protection locked="0"/>
    </xf>
    <xf numFmtId="0" fontId="11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14" fillId="2" borderId="1" xfId="0" applyFont="1" applyFill="1" applyBorder="1" applyAlignment="1">
      <alignment horizontal="center" vertical="center" wrapText="1"/>
    </xf>
    <xf numFmtId="37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left" vertical="center" wrapText="1"/>
      <protection locked="0"/>
    </xf>
    <xf numFmtId="167" fontId="15" fillId="0" borderId="16" xfId="0" applyNumberFormat="1" applyFont="1" applyBorder="1" applyAlignment="1" applyProtection="1">
      <alignment horizontal="center" vertical="center"/>
      <protection locked="0"/>
    </xf>
    <xf numFmtId="37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67" fontId="10" fillId="0" borderId="0" xfId="0" applyNumberFormat="1" applyFont="1" applyAlignment="1" applyProtection="1">
      <alignment horizontal="right"/>
      <protection locked="0"/>
    </xf>
    <xf numFmtId="39" fontId="10" fillId="0" borderId="0" xfId="0" applyNumberFormat="1" applyFont="1" applyAlignment="1" applyProtection="1">
      <alignment horizontal="right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167" fontId="15" fillId="0" borderId="17" xfId="0" applyNumberFormat="1" applyFont="1" applyBorder="1" applyAlignment="1" applyProtection="1">
      <alignment horizontal="right" vertical="center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167" fontId="15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167" fontId="15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4" borderId="25" xfId="0" applyFont="1" applyFill="1" applyBorder="1" applyAlignment="1" applyProtection="1">
      <alignment horizontal="left" vertical="center" wrapText="1"/>
      <protection locked="0"/>
    </xf>
    <xf numFmtId="167" fontId="15" fillId="0" borderId="25" xfId="0" applyNumberFormat="1" applyFont="1" applyBorder="1" applyAlignment="1" applyProtection="1">
      <alignment horizontal="center" vertical="center"/>
      <protection locked="0"/>
    </xf>
    <xf numFmtId="37" fontId="15" fillId="0" borderId="26" xfId="0" applyNumberFormat="1" applyFont="1" applyBorder="1" applyAlignment="1" applyProtection="1">
      <alignment horizontal="center" vertical="top"/>
      <protection locked="0"/>
    </xf>
    <xf numFmtId="0" fontId="15" fillId="0" borderId="22" xfId="0" applyFont="1" applyBorder="1" applyAlignment="1" applyProtection="1">
      <alignment horizontal="left" vertical="top" wrapText="1"/>
      <protection locked="0"/>
    </xf>
    <xf numFmtId="0" fontId="15" fillId="0" borderId="22" xfId="0" applyFont="1" applyBorder="1" applyAlignment="1" applyProtection="1">
      <alignment horizontal="center" vertical="top" wrapText="1"/>
      <protection locked="0"/>
    </xf>
    <xf numFmtId="167" fontId="15" fillId="0" borderId="27" xfId="0" applyNumberFormat="1" applyFont="1" applyBorder="1" applyAlignment="1" applyProtection="1">
      <alignment horizontal="right" vertical="top"/>
      <protection locked="0"/>
    </xf>
    <xf numFmtId="167" fontId="15" fillId="0" borderId="28" xfId="0" applyNumberFormat="1" applyFont="1" applyBorder="1" applyAlignment="1" applyProtection="1">
      <alignment horizontal="right" vertical="top"/>
      <protection locked="0"/>
    </xf>
    <xf numFmtId="167" fontId="15" fillId="0" borderId="29" xfId="0" applyNumberFormat="1" applyFont="1" applyBorder="1" applyAlignment="1" applyProtection="1">
      <alignment horizontal="right" vertical="top"/>
      <protection locked="0"/>
    </xf>
    <xf numFmtId="0" fontId="11" fillId="3" borderId="4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 applyProtection="1">
      <alignment horizontal="left" vertical="top" wrapText="1"/>
      <protection locked="0"/>
    </xf>
    <xf numFmtId="167" fontId="5" fillId="0" borderId="33" xfId="0" applyNumberFormat="1" applyFont="1" applyBorder="1" applyAlignment="1" applyProtection="1">
      <alignment horizontal="right" vertical="top"/>
      <protection locked="0"/>
    </xf>
    <xf numFmtId="39" fontId="5" fillId="0" borderId="33" xfId="0" applyNumberFormat="1" applyFont="1" applyBorder="1" applyAlignment="1" applyProtection="1">
      <alignment horizontal="right" vertical="top"/>
      <protection locked="0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167" fontId="5" fillId="0" borderId="38" xfId="0" applyNumberFormat="1" applyFont="1" applyBorder="1" applyAlignment="1" applyProtection="1">
      <alignment horizontal="right" vertical="top"/>
      <protection locked="0"/>
    </xf>
    <xf numFmtId="167" fontId="15" fillId="0" borderId="38" xfId="0" applyNumberFormat="1" applyFont="1" applyBorder="1" applyAlignment="1" applyProtection="1">
      <alignment horizontal="right" vertical="top"/>
      <protection locked="0"/>
    </xf>
    <xf numFmtId="167" fontId="15" fillId="0" borderId="39" xfId="0" applyNumberFormat="1" applyFont="1" applyBorder="1" applyAlignment="1" applyProtection="1">
      <alignment horizontal="right" vertical="top"/>
      <protection locked="0"/>
    </xf>
    <xf numFmtId="39" fontId="15" fillId="0" borderId="16" xfId="0" applyNumberFormat="1" applyFont="1" applyBorder="1" applyAlignment="1" applyProtection="1">
      <alignment horizontal="right" vertical="center"/>
      <protection locked="0"/>
    </xf>
    <xf numFmtId="39" fontId="15" fillId="0" borderId="33" xfId="0" applyNumberFormat="1" applyFont="1" applyBorder="1" applyAlignment="1" applyProtection="1">
      <alignment horizontal="right" vertical="center"/>
      <protection locked="0"/>
    </xf>
    <xf numFmtId="39" fontId="15" fillId="0" borderId="40" xfId="0" applyNumberFormat="1" applyFont="1" applyBorder="1" applyAlignment="1" applyProtection="1">
      <alignment horizontal="right" vertical="center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39" fontId="15" fillId="0" borderId="42" xfId="0" applyNumberFormat="1" applyFont="1" applyBorder="1" applyAlignment="1" applyProtection="1">
      <alignment horizontal="right" vertical="center"/>
      <protection locked="0"/>
    </xf>
    <xf numFmtId="39" fontId="15" fillId="0" borderId="23" xfId="0" applyNumberFormat="1" applyFont="1" applyBorder="1" applyAlignment="1" applyProtection="1">
      <alignment horizontal="right" vertical="center"/>
      <protection locked="0"/>
    </xf>
    <xf numFmtId="39" fontId="15" fillId="0" borderId="43" xfId="0" applyNumberFormat="1" applyFont="1" applyBorder="1" applyAlignment="1" applyProtection="1">
      <alignment horizontal="right" vertical="center"/>
      <protection locked="0"/>
    </xf>
    <xf numFmtId="39" fontId="15" fillId="0" borderId="25" xfId="0" applyNumberFormat="1" applyFont="1" applyBorder="1" applyAlignment="1" applyProtection="1">
      <alignment horizontal="right" vertical="center"/>
      <protection locked="0"/>
    </xf>
    <xf numFmtId="37" fontId="15" fillId="0" borderId="44" xfId="0" applyNumberFormat="1" applyFont="1" applyBorder="1" applyAlignment="1" applyProtection="1">
      <alignment horizontal="center" vertical="center"/>
      <protection locked="0"/>
    </xf>
    <xf numFmtId="1" fontId="12" fillId="3" borderId="0" xfId="0" applyNumberFormat="1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left"/>
    </xf>
    <xf numFmtId="164" fontId="12" fillId="3" borderId="0" xfId="0" applyNumberFormat="1" applyFont="1" applyFill="1" applyAlignment="1">
      <alignment horizontal="left"/>
    </xf>
    <xf numFmtId="1" fontId="14" fillId="2" borderId="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left"/>
    </xf>
    <xf numFmtId="37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168" fontId="15" fillId="0" borderId="0" xfId="0" applyNumberFormat="1" applyFont="1" applyAlignment="1" applyProtection="1">
      <alignment horizontal="right" vertical="center"/>
      <protection locked="0"/>
    </xf>
    <xf numFmtId="39" fontId="15" fillId="0" borderId="0" xfId="0" applyNumberFormat="1" applyFont="1" applyAlignment="1" applyProtection="1">
      <alignment horizontal="right" vertical="center"/>
      <protection locked="0"/>
    </xf>
    <xf numFmtId="1" fontId="15" fillId="0" borderId="0" xfId="0" applyNumberFormat="1" applyFont="1" applyAlignment="1" applyProtection="1">
      <alignment horizontal="right" vertical="center"/>
      <protection locked="0"/>
    </xf>
    <xf numFmtId="167" fontId="15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 locked="0"/>
    </xf>
    <xf numFmtId="0" fontId="19" fillId="0" borderId="0" xfId="0" applyFont="1" applyAlignment="1" applyProtection="1">
      <alignment horizontal="left" wrapText="1"/>
      <protection locked="0"/>
    </xf>
    <xf numFmtId="167" fontId="15" fillId="0" borderId="0" xfId="0" applyNumberFormat="1" applyFont="1" applyAlignment="1" applyProtection="1">
      <alignment horizontal="right" vertical="center"/>
      <protection locked="0"/>
    </xf>
    <xf numFmtId="39" fontId="19" fillId="0" borderId="0" xfId="0" applyNumberFormat="1" applyFont="1" applyAlignment="1" applyProtection="1">
      <alignment horizontal="right" vertical="center"/>
      <protection locked="0"/>
    </xf>
    <xf numFmtId="1" fontId="19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1" fontId="20" fillId="0" borderId="0" xfId="0" applyNumberFormat="1" applyFont="1" applyAlignment="1" applyProtection="1">
      <alignment vertical="top"/>
      <protection locked="0"/>
    </xf>
    <xf numFmtId="1" fontId="5" fillId="0" borderId="0" xfId="0" applyNumberFormat="1" applyFont="1" applyAlignment="1" applyProtection="1">
      <alignment horizontal="right" vertical="top"/>
      <protection locked="0"/>
    </xf>
    <xf numFmtId="168" fontId="15" fillId="0" borderId="22" xfId="0" applyNumberFormat="1" applyFont="1" applyBorder="1" applyAlignment="1" applyProtection="1">
      <alignment horizontal="right" vertical="top"/>
      <protection locked="0"/>
    </xf>
    <xf numFmtId="169" fontId="15" fillId="0" borderId="22" xfId="0" applyNumberFormat="1" applyFont="1" applyBorder="1" applyAlignment="1" applyProtection="1">
      <alignment horizontal="right" vertical="top"/>
      <protection locked="0"/>
    </xf>
    <xf numFmtId="1" fontId="15" fillId="0" borderId="16" xfId="0" applyNumberFormat="1" applyFont="1" applyBorder="1" applyAlignment="1" applyProtection="1">
      <alignment horizontal="right" vertical="top"/>
      <protection locked="0"/>
    </xf>
    <xf numFmtId="167" fontId="15" fillId="0" borderId="45" xfId="0" applyNumberFormat="1" applyFont="1" applyBorder="1" applyAlignment="1" applyProtection="1">
      <alignment horizontal="right" vertical="top"/>
      <protection locked="0"/>
    </xf>
    <xf numFmtId="168" fontId="15" fillId="0" borderId="16" xfId="0" applyNumberFormat="1" applyFont="1" applyBorder="1" applyAlignment="1" applyProtection="1">
      <alignment horizontal="right" vertical="top"/>
      <protection locked="0"/>
    </xf>
    <xf numFmtId="169" fontId="15" fillId="0" borderId="16" xfId="0" applyNumberFormat="1" applyFont="1" applyBorder="1" applyAlignment="1" applyProtection="1">
      <alignment horizontal="right" vertical="top"/>
      <protection locked="0"/>
    </xf>
    <xf numFmtId="37" fontId="15" fillId="0" borderId="0" xfId="0" applyNumberFormat="1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center" vertical="top" wrapText="1"/>
      <protection locked="0"/>
    </xf>
    <xf numFmtId="168" fontId="15" fillId="0" borderId="0" xfId="0" applyNumberFormat="1" applyFont="1" applyAlignment="1" applyProtection="1">
      <alignment horizontal="right" vertical="top"/>
      <protection locked="0"/>
    </xf>
    <xf numFmtId="39" fontId="15" fillId="0" borderId="0" xfId="0" applyNumberFormat="1" applyFont="1" applyAlignment="1" applyProtection="1">
      <alignment horizontal="right" vertical="top"/>
      <protection locked="0"/>
    </xf>
    <xf numFmtId="1" fontId="15" fillId="0" borderId="0" xfId="0" applyNumberFormat="1" applyFont="1" applyAlignment="1" applyProtection="1">
      <alignment horizontal="right" vertical="top"/>
      <protection locked="0"/>
    </xf>
    <xf numFmtId="167" fontId="15" fillId="0" borderId="0" xfId="0" applyNumberFormat="1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39" fontId="19" fillId="0" borderId="0" xfId="0" applyNumberFormat="1" applyFont="1" applyAlignment="1" applyProtection="1">
      <alignment horizontal="right" vertical="top"/>
      <protection locked="0"/>
    </xf>
    <xf numFmtId="1" fontId="19" fillId="0" borderId="0" xfId="0" applyNumberFormat="1" applyFont="1" applyAlignment="1" applyProtection="1">
      <alignment horizontal="right" vertical="top"/>
      <protection locked="0"/>
    </xf>
    <xf numFmtId="0" fontId="15" fillId="0" borderId="22" xfId="0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 applyProtection="1">
      <alignment vertical="top"/>
      <protection locked="0"/>
    </xf>
    <xf numFmtId="1" fontId="12" fillId="0" borderId="0" xfId="0" applyNumberFormat="1" applyFont="1" applyAlignment="1">
      <alignment horizontal="left" vertical="top"/>
    </xf>
    <xf numFmtId="1" fontId="15" fillId="0" borderId="22" xfId="0" applyNumberFormat="1" applyFont="1" applyBorder="1" applyAlignment="1" applyProtection="1">
      <alignment horizontal="right" vertical="top"/>
      <protection locked="0"/>
    </xf>
    <xf numFmtId="0" fontId="21" fillId="0" borderId="22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1" fontId="15" fillId="0" borderId="0" xfId="0" applyNumberFormat="1" applyFont="1" applyAlignment="1" applyProtection="1">
      <alignment horizontal="center" vertical="top"/>
      <protection locked="0"/>
    </xf>
    <xf numFmtId="1" fontId="10" fillId="0" borderId="0" xfId="0" applyNumberFormat="1" applyFont="1" applyAlignment="1" applyProtection="1">
      <alignment horizontal="right" vertical="top"/>
      <protection locked="0"/>
    </xf>
    <xf numFmtId="169" fontId="0" fillId="0" borderId="0" xfId="0" applyNumberFormat="1" applyAlignment="1" applyProtection="1">
      <alignment vertical="top"/>
      <protection locked="0"/>
    </xf>
    <xf numFmtId="169" fontId="20" fillId="0" borderId="0" xfId="0" applyNumberFormat="1" applyFont="1" applyAlignment="1" applyProtection="1">
      <alignment vertical="top"/>
      <protection locked="0"/>
    </xf>
    <xf numFmtId="169" fontId="19" fillId="0" borderId="0" xfId="0" applyNumberFormat="1" applyFont="1" applyAlignment="1" applyProtection="1">
      <alignment horizontal="right" vertical="top"/>
      <protection locked="0"/>
    </xf>
    <xf numFmtId="167" fontId="15" fillId="0" borderId="33" xfId="0" applyNumberFormat="1" applyFont="1" applyBorder="1" applyAlignment="1" applyProtection="1">
      <alignment horizontal="center" vertical="center"/>
      <protection locked="0"/>
    </xf>
    <xf numFmtId="167" fontId="15" fillId="0" borderId="40" xfId="0" applyNumberFormat="1" applyFont="1" applyBorder="1" applyAlignment="1" applyProtection="1">
      <alignment horizontal="center" vertical="center"/>
      <protection locked="0"/>
    </xf>
    <xf numFmtId="39" fontId="5" fillId="0" borderId="3" xfId="0" applyNumberFormat="1" applyFont="1" applyBorder="1" applyAlignment="1">
      <alignment horizontal="right" vertical="top"/>
    </xf>
    <xf numFmtId="0" fontId="5" fillId="0" borderId="33" xfId="0" applyFont="1" applyBorder="1" applyAlignment="1">
      <alignment horizontal="left" vertical="top" wrapText="1"/>
    </xf>
    <xf numFmtId="1" fontId="5" fillId="0" borderId="33" xfId="0" applyNumberFormat="1" applyFont="1" applyBorder="1" applyAlignment="1">
      <alignment horizontal="right" vertical="top"/>
    </xf>
    <xf numFmtId="0" fontId="7" fillId="0" borderId="33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165" fontId="6" fillId="0" borderId="33" xfId="0" applyNumberFormat="1" applyFont="1" applyBorder="1" applyAlignment="1" applyProtection="1">
      <alignment horizontal="right" vertical="top"/>
      <protection locked="0"/>
    </xf>
    <xf numFmtId="165" fontId="6" fillId="0" borderId="33" xfId="0" applyNumberFormat="1" applyFont="1" applyBorder="1" applyAlignment="1">
      <alignment horizontal="right" vertical="top"/>
    </xf>
    <xf numFmtId="37" fontId="15" fillId="0" borderId="33" xfId="0" applyNumberFormat="1" applyFont="1" applyBorder="1" applyAlignment="1" applyProtection="1">
      <alignment horizontal="center" vertical="top"/>
      <protection locked="0"/>
    </xf>
    <xf numFmtId="0" fontId="15" fillId="0" borderId="33" xfId="0" applyFont="1" applyBorder="1" applyAlignment="1" applyProtection="1">
      <alignment horizontal="left" vertical="top" wrapText="1"/>
      <protection locked="0"/>
    </xf>
    <xf numFmtId="0" fontId="15" fillId="0" borderId="33" xfId="0" applyFont="1" applyBorder="1" applyAlignment="1" applyProtection="1">
      <alignment horizontal="left" vertical="top" wrapText="1"/>
      <protection locked="0"/>
    </xf>
    <xf numFmtId="0" fontId="15" fillId="0" borderId="33" xfId="0" applyFont="1" applyBorder="1" applyAlignment="1" applyProtection="1">
      <alignment horizontal="center" vertical="top" wrapText="1"/>
      <protection locked="0"/>
    </xf>
    <xf numFmtId="168" fontId="15" fillId="0" borderId="33" xfId="0" applyNumberFormat="1" applyFont="1" applyBorder="1" applyAlignment="1" applyProtection="1">
      <alignment horizontal="right" vertical="top"/>
      <protection locked="0"/>
    </xf>
    <xf numFmtId="39" fontId="15" fillId="0" borderId="33" xfId="0" applyNumberFormat="1" applyFont="1" applyBorder="1" applyAlignment="1" applyProtection="1">
      <alignment horizontal="right" vertical="top"/>
      <protection locked="0"/>
    </xf>
    <xf numFmtId="1" fontId="15" fillId="0" borderId="33" xfId="0" applyNumberFormat="1" applyFont="1" applyBorder="1" applyAlignment="1" applyProtection="1">
      <alignment horizontal="right" vertical="top"/>
      <protection locked="0"/>
    </xf>
    <xf numFmtId="167" fontId="15" fillId="0" borderId="33" xfId="0" applyNumberFormat="1" applyFont="1" applyBorder="1" applyAlignment="1" applyProtection="1">
      <alignment horizontal="right" vertical="top"/>
      <protection locked="0"/>
    </xf>
    <xf numFmtId="37" fontId="15" fillId="0" borderId="46" xfId="0" applyNumberFormat="1" applyFont="1" applyBorder="1" applyAlignment="1" applyProtection="1">
      <alignment horizontal="center" vertical="top"/>
      <protection locked="0"/>
    </xf>
    <xf numFmtId="0" fontId="15" fillId="0" borderId="46" xfId="0" applyFont="1" applyBorder="1" applyAlignment="1" applyProtection="1">
      <alignment horizontal="left" vertical="top" wrapText="1"/>
      <protection locked="0"/>
    </xf>
    <xf numFmtId="0" fontId="15" fillId="0" borderId="46" xfId="0" applyFont="1" applyBorder="1" applyAlignment="1" applyProtection="1">
      <alignment horizontal="left" vertical="top" wrapText="1"/>
      <protection locked="0"/>
    </xf>
    <xf numFmtId="0" fontId="15" fillId="0" borderId="46" xfId="0" applyFont="1" applyBorder="1" applyAlignment="1" applyProtection="1">
      <alignment horizontal="center" vertical="top" wrapText="1"/>
      <protection locked="0"/>
    </xf>
    <xf numFmtId="168" fontId="15" fillId="0" borderId="46" xfId="0" applyNumberFormat="1" applyFont="1" applyBorder="1" applyAlignment="1" applyProtection="1">
      <alignment horizontal="right" vertical="top"/>
      <protection locked="0"/>
    </xf>
    <xf numFmtId="39" fontId="15" fillId="0" borderId="46" xfId="0" applyNumberFormat="1" applyFont="1" applyBorder="1" applyAlignment="1" applyProtection="1">
      <alignment horizontal="right" vertical="top"/>
      <protection locked="0"/>
    </xf>
    <xf numFmtId="1" fontId="15" fillId="0" borderId="46" xfId="0" applyNumberFormat="1" applyFont="1" applyBorder="1" applyAlignment="1" applyProtection="1">
      <alignment horizontal="right" vertical="top"/>
      <protection locked="0"/>
    </xf>
    <xf numFmtId="167" fontId="15" fillId="0" borderId="46" xfId="0" applyNumberFormat="1" applyFont="1" applyBorder="1" applyAlignment="1" applyProtection="1">
      <alignment horizontal="right" vertical="top"/>
      <protection locked="0"/>
    </xf>
    <xf numFmtId="37" fontId="13" fillId="5" borderId="1" xfId="0" applyNumberFormat="1" applyFont="1" applyFill="1" applyBorder="1" applyAlignment="1" applyProtection="1">
      <alignment horizontal="left" vertical="top"/>
      <protection locked="0"/>
    </xf>
    <xf numFmtId="37" fontId="13" fillId="5" borderId="47" xfId="0" applyNumberFormat="1" applyFont="1" applyFill="1" applyBorder="1" applyAlignment="1" applyProtection="1">
      <alignment horizontal="left" vertical="top"/>
      <protection locked="0"/>
    </xf>
    <xf numFmtId="37" fontId="13" fillId="5" borderId="48" xfId="0" applyNumberFormat="1" applyFont="1" applyFill="1" applyBorder="1" applyAlignment="1" applyProtection="1">
      <alignment horizontal="left" vertical="top"/>
      <protection locked="0"/>
    </xf>
    <xf numFmtId="37" fontId="13" fillId="5" borderId="49" xfId="0" applyNumberFormat="1" applyFont="1" applyFill="1" applyBorder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9800A-3780-4711-A6A8-E6841B1CB45A}">
  <sheetPr>
    <pageSetUpPr fitToPage="1"/>
  </sheetPr>
  <dimension ref="A1:H19"/>
  <sheetViews>
    <sheetView tabSelected="1" workbookViewId="0" topLeftCell="A1">
      <selection activeCell="C33" sqref="C33"/>
    </sheetView>
  </sheetViews>
  <sheetFormatPr defaultColWidth="9.140625" defaultRowHeight="15"/>
  <cols>
    <col min="1" max="1" width="11.7109375" style="0" customWidth="1"/>
    <col min="2" max="2" width="53.7109375" style="0" customWidth="1"/>
    <col min="3" max="3" width="19.140625" style="0" customWidth="1"/>
    <col min="4" max="8" width="11.7109375" style="0" customWidth="1"/>
  </cols>
  <sheetData>
    <row r="1" spans="1:8" s="1" customFormat="1" ht="18">
      <c r="A1" s="12" t="s">
        <v>0</v>
      </c>
      <c r="B1" s="13"/>
      <c r="C1" s="14"/>
      <c r="D1" s="13"/>
      <c r="E1" s="13"/>
      <c r="F1" s="13"/>
      <c r="G1" s="13"/>
      <c r="H1" s="15"/>
    </row>
    <row r="2" spans="1:8" s="1" customFormat="1" ht="15">
      <c r="A2" s="16"/>
      <c r="B2" s="17"/>
      <c r="C2" s="18"/>
      <c r="D2" s="17"/>
      <c r="E2" s="17"/>
      <c r="F2" s="17"/>
      <c r="G2" s="17"/>
      <c r="H2" s="19"/>
    </row>
    <row r="3" spans="1:8" s="1" customFormat="1" ht="15">
      <c r="A3" s="20" t="s">
        <v>1</v>
      </c>
      <c r="B3" s="21" t="s">
        <v>53</v>
      </c>
      <c r="C3" s="22"/>
      <c r="D3" s="23" t="s">
        <v>2</v>
      </c>
      <c r="E3" s="24"/>
      <c r="F3" s="23"/>
      <c r="G3" s="23"/>
      <c r="H3" s="25"/>
    </row>
    <row r="4" spans="1:8" s="1" customFormat="1" ht="15">
      <c r="A4" s="16" t="s">
        <v>3</v>
      </c>
      <c r="B4" s="26"/>
      <c r="C4" s="22"/>
      <c r="D4" s="23" t="s">
        <v>4</v>
      </c>
      <c r="E4" s="26"/>
      <c r="F4" s="23"/>
      <c r="G4" s="23"/>
      <c r="H4" s="25"/>
    </row>
    <row r="5" spans="1:8" s="1" customFormat="1" ht="15">
      <c r="A5" s="16" t="s">
        <v>5</v>
      </c>
      <c r="B5" s="26"/>
      <c r="C5" s="22"/>
      <c r="D5" s="23" t="s">
        <v>6</v>
      </c>
      <c r="E5" s="23"/>
      <c r="F5" s="23"/>
      <c r="G5" s="23"/>
      <c r="H5" s="25"/>
    </row>
    <row r="6" spans="1:8" s="1" customFormat="1" ht="15.75" thickBot="1">
      <c r="A6" s="16"/>
      <c r="B6" s="17"/>
      <c r="C6" s="18"/>
      <c r="D6" s="17"/>
      <c r="E6" s="17"/>
      <c r="F6" s="17"/>
      <c r="G6" s="17"/>
      <c r="H6" s="19"/>
    </row>
    <row r="7" spans="1:8" s="1" customFormat="1" ht="15.75" thickBot="1">
      <c r="A7" s="27" t="s">
        <v>7</v>
      </c>
      <c r="B7" s="2" t="s">
        <v>8</v>
      </c>
      <c r="C7" s="3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8" t="s">
        <v>14</v>
      </c>
    </row>
    <row r="8" spans="1:8" s="1" customFormat="1" ht="15">
      <c r="A8" s="16"/>
      <c r="B8" s="17"/>
      <c r="C8" s="18"/>
      <c r="D8" s="17"/>
      <c r="E8" s="17"/>
      <c r="F8" s="17"/>
      <c r="G8" s="17"/>
      <c r="H8" s="19"/>
    </row>
    <row r="9" spans="1:8" s="1" customFormat="1" ht="15">
      <c r="A9" s="204"/>
      <c r="B9" s="204"/>
      <c r="C9" s="205"/>
      <c r="D9" s="203"/>
      <c r="E9" s="4"/>
      <c r="F9" s="4"/>
      <c r="G9" s="4"/>
      <c r="H9" s="29"/>
    </row>
    <row r="10" spans="1:8" s="1" customFormat="1" ht="15">
      <c r="A10" s="204"/>
      <c r="B10" s="206" t="s">
        <v>52</v>
      </c>
      <c r="C10" s="205"/>
      <c r="D10" s="203"/>
      <c r="E10" s="4"/>
      <c r="F10" s="4"/>
      <c r="G10" s="4"/>
      <c r="H10" s="29"/>
    </row>
    <row r="11" spans="1:8" s="1" customFormat="1" ht="15">
      <c r="A11" s="207"/>
      <c r="B11" s="207" t="s">
        <v>15</v>
      </c>
      <c r="C11" s="208">
        <f>ČJ!G14</f>
        <v>0</v>
      </c>
      <c r="D11" s="7"/>
      <c r="E11" s="5"/>
      <c r="F11" s="5"/>
      <c r="G11" s="6"/>
      <c r="H11" s="30"/>
    </row>
    <row r="12" spans="1:8" s="1" customFormat="1" ht="15">
      <c r="A12" s="207"/>
      <c r="B12" s="207" t="s">
        <v>16</v>
      </c>
      <c r="C12" s="208">
        <f>'biologické čištění'!G32</f>
        <v>0</v>
      </c>
      <c r="D12" s="7"/>
      <c r="E12" s="5"/>
      <c r="F12" s="5"/>
      <c r="G12" s="5"/>
      <c r="H12" s="30"/>
    </row>
    <row r="13" spans="1:8" s="1" customFormat="1" ht="15">
      <c r="A13" s="207"/>
      <c r="B13" s="207" t="s">
        <v>17</v>
      </c>
      <c r="C13" s="209">
        <f>'kalové hospodářství'!G16</f>
        <v>0</v>
      </c>
      <c r="D13" s="7"/>
      <c r="E13" s="5"/>
      <c r="F13" s="5"/>
      <c r="G13" s="5"/>
      <c r="H13" s="30"/>
    </row>
    <row r="14" spans="1:8" s="1" customFormat="1" ht="15">
      <c r="A14" s="207"/>
      <c r="B14" s="207" t="s">
        <v>156</v>
      </c>
      <c r="C14" s="209">
        <f>'elektrotechnická zařízení'!G41</f>
        <v>0</v>
      </c>
      <c r="D14" s="7"/>
      <c r="E14" s="5"/>
      <c r="F14" s="5"/>
      <c r="G14" s="5"/>
      <c r="H14" s="30"/>
    </row>
    <row r="15" spans="1:8" s="1" customFormat="1" ht="15">
      <c r="A15" s="207"/>
      <c r="B15" s="207" t="s">
        <v>157</v>
      </c>
      <c r="C15" s="209">
        <f>MaR!G32</f>
        <v>0</v>
      </c>
      <c r="D15" s="7"/>
      <c r="E15" s="5"/>
      <c r="F15" s="5"/>
      <c r="G15" s="5"/>
      <c r="H15" s="30"/>
    </row>
    <row r="16" spans="1:8" s="1" customFormat="1" ht="15">
      <c r="A16" s="207"/>
      <c r="B16" s="207" t="s">
        <v>158</v>
      </c>
      <c r="C16" s="209">
        <f>'Dálkový přenos'!G18</f>
        <v>0</v>
      </c>
      <c r="D16" s="7"/>
      <c r="E16" s="5"/>
      <c r="F16" s="5"/>
      <c r="G16" s="5"/>
      <c r="H16" s="30"/>
    </row>
    <row r="17" spans="1:8" s="1" customFormat="1" ht="15">
      <c r="A17" s="207"/>
      <c r="B17" s="207" t="s">
        <v>18</v>
      </c>
      <c r="C17" s="209">
        <f>'ostatní a vedlejší náklady'!G16</f>
        <v>0</v>
      </c>
      <c r="D17" s="7"/>
      <c r="E17" s="5"/>
      <c r="F17" s="5"/>
      <c r="G17" s="5"/>
      <c r="H17" s="30"/>
    </row>
    <row r="18" spans="1:8" s="1" customFormat="1" ht="15.75" thickBot="1">
      <c r="A18" s="31"/>
      <c r="B18" s="32"/>
      <c r="C18" s="33"/>
      <c r="D18" s="34"/>
      <c r="E18" s="34"/>
      <c r="F18" s="34"/>
      <c r="G18" s="34"/>
      <c r="H18" s="35"/>
    </row>
    <row r="19" spans="1:8" s="1" customFormat="1" ht="15">
      <c r="A19" s="8"/>
      <c r="B19" s="9" t="s">
        <v>19</v>
      </c>
      <c r="C19" s="10">
        <f>SUM(C11:C17)</f>
        <v>0</v>
      </c>
      <c r="D19" s="11"/>
      <c r="E19" s="11"/>
      <c r="F19" s="11"/>
      <c r="G19" s="11"/>
      <c r="H19" s="1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323DB-C696-455D-9DFA-EB4BBAACAC59}">
  <sheetPr>
    <pageSetUpPr fitToPage="1"/>
  </sheetPr>
  <dimension ref="A1:J16"/>
  <sheetViews>
    <sheetView workbookViewId="0" topLeftCell="A1">
      <selection activeCell="N12" sqref="N12"/>
    </sheetView>
  </sheetViews>
  <sheetFormatPr defaultColWidth="9.140625" defaultRowHeight="15"/>
  <cols>
    <col min="1" max="2" width="11.7109375" style="0" customWidth="1"/>
    <col min="3" max="3" width="24.28125" style="0" customWidth="1"/>
    <col min="4" max="8" width="11.7109375" style="0" customWidth="1"/>
  </cols>
  <sheetData>
    <row r="1" spans="1:8" ht="18">
      <c r="A1" s="56" t="s">
        <v>20</v>
      </c>
      <c r="B1" s="57"/>
      <c r="C1" s="58"/>
      <c r="D1" s="57"/>
      <c r="E1" s="57"/>
      <c r="F1" s="57"/>
      <c r="G1" s="57"/>
      <c r="H1" s="59"/>
    </row>
    <row r="2" spans="1:8" ht="15">
      <c r="A2" s="60" t="s">
        <v>54</v>
      </c>
      <c r="B2" s="61"/>
      <c r="C2" s="62"/>
      <c r="D2" s="61"/>
      <c r="E2" s="61"/>
      <c r="F2" s="61"/>
      <c r="G2" s="61"/>
      <c r="H2" s="63"/>
    </row>
    <row r="3" spans="1:8" ht="15">
      <c r="A3" s="60" t="s">
        <v>21</v>
      </c>
      <c r="B3" s="61"/>
      <c r="C3" s="64"/>
      <c r="D3" s="61"/>
      <c r="E3" s="65"/>
      <c r="F3" s="61"/>
      <c r="G3" s="61"/>
      <c r="H3" s="63"/>
    </row>
    <row r="4" spans="1:8" ht="15">
      <c r="A4" s="60" t="s">
        <v>22</v>
      </c>
      <c r="B4" s="61"/>
      <c r="C4" s="64"/>
      <c r="D4" s="61"/>
      <c r="E4" s="65"/>
      <c r="F4" s="61"/>
      <c r="G4" s="61"/>
      <c r="H4" s="63"/>
    </row>
    <row r="5" spans="1:8" ht="15">
      <c r="A5" s="66" t="s">
        <v>23</v>
      </c>
      <c r="B5" s="61"/>
      <c r="C5" s="64"/>
      <c r="D5" s="61"/>
      <c r="E5" s="65"/>
      <c r="F5" s="61"/>
      <c r="G5" s="61"/>
      <c r="H5" s="63"/>
    </row>
    <row r="6" spans="1:8" ht="15">
      <c r="A6" s="66" t="s">
        <v>24</v>
      </c>
      <c r="B6" s="61"/>
      <c r="C6" s="64"/>
      <c r="D6" s="61"/>
      <c r="E6" s="65"/>
      <c r="F6" s="61"/>
      <c r="G6" s="61"/>
      <c r="H6" s="63"/>
    </row>
    <row r="7" spans="1:8" ht="15.75" thickBot="1">
      <c r="A7" s="67"/>
      <c r="B7" s="61"/>
      <c r="C7" s="64"/>
      <c r="D7" s="61"/>
      <c r="E7" s="61"/>
      <c r="F7" s="61"/>
      <c r="G7" s="61"/>
      <c r="H7" s="63"/>
    </row>
    <row r="8" spans="1:8" ht="23.25" thickBot="1">
      <c r="A8" s="68" t="s">
        <v>25</v>
      </c>
      <c r="B8" s="38" t="s">
        <v>26</v>
      </c>
      <c r="C8" s="39" t="s">
        <v>27</v>
      </c>
      <c r="D8" s="38" t="s">
        <v>28</v>
      </c>
      <c r="E8" s="38" t="s">
        <v>29</v>
      </c>
      <c r="F8" s="38" t="s">
        <v>30</v>
      </c>
      <c r="G8" s="38" t="s">
        <v>31</v>
      </c>
      <c r="H8" s="69" t="s">
        <v>32</v>
      </c>
    </row>
    <row r="9" spans="1:8" ht="15.75" thickBot="1">
      <c r="A9" s="68" t="s">
        <v>33</v>
      </c>
      <c r="B9" s="38" t="s">
        <v>34</v>
      </c>
      <c r="C9" s="39" t="s">
        <v>35</v>
      </c>
      <c r="D9" s="38" t="s">
        <v>36</v>
      </c>
      <c r="E9" s="38" t="s">
        <v>37</v>
      </c>
      <c r="F9" s="38" t="s">
        <v>38</v>
      </c>
      <c r="G9" s="38" t="s">
        <v>39</v>
      </c>
      <c r="H9" s="69" t="s">
        <v>40</v>
      </c>
    </row>
    <row r="10" spans="1:8" ht="15">
      <c r="A10" s="70"/>
      <c r="B10" s="71"/>
      <c r="C10" s="72"/>
      <c r="D10" s="71"/>
      <c r="E10" s="71"/>
      <c r="F10" s="71"/>
      <c r="G10" s="71"/>
      <c r="H10" s="73"/>
    </row>
    <row r="11" spans="1:8" ht="15">
      <c r="A11" s="74"/>
      <c r="B11" s="75"/>
      <c r="C11" s="76"/>
      <c r="D11" s="75"/>
      <c r="E11" s="77"/>
      <c r="F11" s="78"/>
      <c r="G11" s="78"/>
      <c r="H11" s="79"/>
    </row>
    <row r="12" spans="1:8" ht="15">
      <c r="A12" s="74"/>
      <c r="B12" s="75"/>
      <c r="C12" s="76"/>
      <c r="D12" s="75"/>
      <c r="E12" s="77"/>
      <c r="F12" s="78"/>
      <c r="G12" s="78"/>
      <c r="H12" s="79"/>
    </row>
    <row r="13" spans="1:8" s="55" customFormat="1" ht="15">
      <c r="A13" s="151">
        <v>1</v>
      </c>
      <c r="B13" s="92"/>
      <c r="C13" s="93" t="s">
        <v>41</v>
      </c>
      <c r="D13" s="92" t="s">
        <v>42</v>
      </c>
      <c r="E13" s="94">
        <v>1</v>
      </c>
      <c r="F13" s="137"/>
      <c r="G13" s="137">
        <f aca="true" t="shared" si="0" ref="G13:G14">E13*F13</f>
        <v>0</v>
      </c>
      <c r="H13" s="80"/>
    </row>
    <row r="14" spans="1:10" s="55" customFormat="1" ht="59.25" customHeight="1">
      <c r="A14" s="151">
        <v>2</v>
      </c>
      <c r="B14" s="92"/>
      <c r="C14" s="93" t="s">
        <v>160</v>
      </c>
      <c r="D14" s="92" t="s">
        <v>42</v>
      </c>
      <c r="E14" s="94">
        <v>1</v>
      </c>
      <c r="F14" s="137"/>
      <c r="G14" s="137">
        <f t="shared" si="0"/>
        <v>0</v>
      </c>
      <c r="H14" s="80"/>
      <c r="J14" s="232"/>
    </row>
    <row r="15" spans="1:8" ht="15.75" thickBot="1">
      <c r="A15" s="81"/>
      <c r="B15" s="82"/>
      <c r="C15" s="83"/>
      <c r="D15" s="82"/>
      <c r="E15" s="84"/>
      <c r="F15" s="85"/>
      <c r="G15" s="85"/>
      <c r="H15" s="86"/>
    </row>
    <row r="16" spans="1:8" ht="15">
      <c r="A16" s="49"/>
      <c r="B16" s="50"/>
      <c r="C16" s="51" t="s">
        <v>43</v>
      </c>
      <c r="D16" s="52"/>
      <c r="E16" s="53"/>
      <c r="F16" s="54"/>
      <c r="G16" s="54">
        <f>SUM(G13:G15)</f>
        <v>0</v>
      </c>
      <c r="H16" s="53"/>
    </row>
  </sheetData>
  <printOptions/>
  <pageMargins left="0.7" right="0.7" top="0.787401575" bottom="0.787401575" header="0.3" footer="0.3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04A6D-C3A4-48DC-A59A-B9F878579A5B}">
  <sheetPr>
    <pageSetUpPr fitToPage="1"/>
  </sheetPr>
  <dimension ref="A1:J14"/>
  <sheetViews>
    <sheetView workbookViewId="0" topLeftCell="A1">
      <selection activeCell="J13" sqref="J13"/>
    </sheetView>
  </sheetViews>
  <sheetFormatPr defaultColWidth="9.140625" defaultRowHeight="15"/>
  <cols>
    <col min="1" max="1" width="7.140625" style="0" customWidth="1"/>
    <col min="2" max="2" width="11.7109375" style="0" customWidth="1"/>
    <col min="3" max="3" width="40.7109375" style="0" customWidth="1"/>
    <col min="4" max="8" width="11.7109375" style="0" customWidth="1"/>
  </cols>
  <sheetData>
    <row r="1" spans="1:8" ht="18">
      <c r="A1" s="87" t="s">
        <v>20</v>
      </c>
      <c r="B1" s="36"/>
      <c r="C1" s="36"/>
      <c r="D1" s="36"/>
      <c r="E1" s="36"/>
      <c r="F1" s="36"/>
      <c r="G1" s="36"/>
      <c r="H1" s="36"/>
    </row>
    <row r="2" spans="1:8" ht="15">
      <c r="A2" s="88" t="s">
        <v>55</v>
      </c>
      <c r="B2" s="36"/>
      <c r="C2" s="37"/>
      <c r="D2" s="36"/>
      <c r="E2" s="36"/>
      <c r="F2" s="36"/>
      <c r="G2" s="36"/>
      <c r="H2" s="36"/>
    </row>
    <row r="3" spans="1:8" ht="15">
      <c r="A3" s="88" t="s">
        <v>44</v>
      </c>
      <c r="B3" s="36"/>
      <c r="C3" s="36"/>
      <c r="D3" s="36"/>
      <c r="E3" s="89"/>
      <c r="F3" s="36"/>
      <c r="G3" s="36"/>
      <c r="H3" s="36"/>
    </row>
    <row r="4" spans="1:8" ht="15">
      <c r="A4" s="88" t="s">
        <v>45</v>
      </c>
      <c r="B4" s="36"/>
      <c r="C4" s="36"/>
      <c r="D4" s="36"/>
      <c r="E4" s="89"/>
      <c r="F4" s="36"/>
      <c r="G4" s="36"/>
      <c r="H4" s="36"/>
    </row>
    <row r="5" spans="1:8" ht="15">
      <c r="A5" s="89" t="s">
        <v>23</v>
      </c>
      <c r="B5" s="36"/>
      <c r="C5" s="36"/>
      <c r="D5" s="36"/>
      <c r="E5" s="89" t="s">
        <v>159</v>
      </c>
      <c r="F5" s="36"/>
      <c r="G5" s="36"/>
      <c r="H5" s="36"/>
    </row>
    <row r="6" spans="1:8" ht="15">
      <c r="A6" s="89" t="s">
        <v>24</v>
      </c>
      <c r="B6" s="36"/>
      <c r="C6" s="36"/>
      <c r="D6" s="36"/>
      <c r="E6" s="89" t="s">
        <v>56</v>
      </c>
      <c r="F6" s="36"/>
      <c r="G6" s="36"/>
      <c r="H6" s="36"/>
    </row>
    <row r="7" spans="1:8" ht="15.75" thickBot="1">
      <c r="A7" s="36"/>
      <c r="B7" s="36"/>
      <c r="C7" s="36"/>
      <c r="D7" s="36"/>
      <c r="E7" s="36"/>
      <c r="F7" s="36"/>
      <c r="G7" s="36"/>
      <c r="H7" s="36"/>
    </row>
    <row r="8" spans="1:8" ht="23.25" thickBot="1">
      <c r="A8" s="90" t="s">
        <v>25</v>
      </c>
      <c r="B8" s="90" t="s">
        <v>26</v>
      </c>
      <c r="C8" s="90" t="s">
        <v>27</v>
      </c>
      <c r="D8" s="90" t="s">
        <v>28</v>
      </c>
      <c r="E8" s="90" t="s">
        <v>29</v>
      </c>
      <c r="F8" s="90" t="s">
        <v>30</v>
      </c>
      <c r="G8" s="90" t="s">
        <v>31</v>
      </c>
      <c r="H8" s="90" t="s">
        <v>32</v>
      </c>
    </row>
    <row r="9" spans="1:8" ht="15.75" thickBot="1">
      <c r="A9" s="90" t="s">
        <v>33</v>
      </c>
      <c r="B9" s="90" t="s">
        <v>34</v>
      </c>
      <c r="C9" s="90" t="s">
        <v>35</v>
      </c>
      <c r="D9" s="90" t="s">
        <v>36</v>
      </c>
      <c r="E9" s="90" t="s">
        <v>37</v>
      </c>
      <c r="F9" s="90" t="s">
        <v>38</v>
      </c>
      <c r="G9" s="90" t="s">
        <v>39</v>
      </c>
      <c r="H9" s="90" t="s">
        <v>40</v>
      </c>
    </row>
    <row r="10" spans="1:8" ht="15">
      <c r="A10" s="41"/>
      <c r="B10" s="41"/>
      <c r="C10" s="41"/>
      <c r="D10" s="41"/>
      <c r="E10" s="41"/>
      <c r="F10" s="41"/>
      <c r="G10" s="41"/>
      <c r="H10" s="41"/>
    </row>
    <row r="11" spans="1:8" s="1" customFormat="1" ht="15">
      <c r="A11" s="42"/>
      <c r="B11" s="43"/>
      <c r="C11" s="43" t="s">
        <v>46</v>
      </c>
      <c r="D11" s="43"/>
      <c r="E11" s="44"/>
      <c r="F11" s="45"/>
      <c r="G11" s="45"/>
      <c r="H11" s="44"/>
    </row>
    <row r="12" spans="1:8" s="1" customFormat="1" ht="22.5">
      <c r="A12" s="42"/>
      <c r="B12" s="43"/>
      <c r="C12" s="43" t="s">
        <v>47</v>
      </c>
      <c r="D12" s="43"/>
      <c r="E12" s="44"/>
      <c r="F12" s="45"/>
      <c r="G12" s="45"/>
      <c r="H12" s="44"/>
    </row>
    <row r="13" spans="1:10" s="1" customFormat="1" ht="33.75">
      <c r="A13" s="91">
        <v>1</v>
      </c>
      <c r="B13" s="92" t="s">
        <v>48</v>
      </c>
      <c r="C13" s="93" t="s">
        <v>49</v>
      </c>
      <c r="D13" s="92" t="s">
        <v>50</v>
      </c>
      <c r="E13" s="94">
        <v>1</v>
      </c>
      <c r="F13" s="137"/>
      <c r="G13" s="137">
        <f>E13*F13</f>
        <v>0</v>
      </c>
      <c r="H13" s="100"/>
      <c r="J13" s="233"/>
    </row>
    <row r="14" spans="1:8" ht="15">
      <c r="A14" s="95"/>
      <c r="B14" s="96"/>
      <c r="C14" s="51" t="s">
        <v>43</v>
      </c>
      <c r="D14" s="51"/>
      <c r="E14" s="97"/>
      <c r="F14" s="98"/>
      <c r="G14" s="98">
        <f>SUM(G13:G13)</f>
        <v>0</v>
      </c>
      <c r="H14" s="97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D77E6-B3DC-40DF-BFFD-9DC877A61772}">
  <sheetPr>
    <pageSetUpPr fitToPage="1"/>
  </sheetPr>
  <dimension ref="A1:J32"/>
  <sheetViews>
    <sheetView workbookViewId="0" topLeftCell="A18">
      <selection activeCell="F28" sqref="F28"/>
    </sheetView>
  </sheetViews>
  <sheetFormatPr defaultColWidth="9.140625" defaultRowHeight="15"/>
  <cols>
    <col min="1" max="2" width="11.7109375" style="0" customWidth="1"/>
    <col min="3" max="3" width="40.7109375" style="0" customWidth="1"/>
    <col min="4" max="8" width="11.7109375" style="0" customWidth="1"/>
  </cols>
  <sheetData>
    <row r="1" spans="1:8" ht="18">
      <c r="A1" s="87" t="s">
        <v>20</v>
      </c>
      <c r="B1" s="36"/>
      <c r="C1" s="36"/>
      <c r="D1" s="36"/>
      <c r="E1" s="36"/>
      <c r="F1" s="36"/>
      <c r="G1" s="36"/>
      <c r="H1" s="36"/>
    </row>
    <row r="2" spans="1:8" ht="15">
      <c r="A2" s="88" t="s">
        <v>97</v>
      </c>
      <c r="B2" s="36"/>
      <c r="C2" s="37"/>
      <c r="D2" s="36"/>
      <c r="E2" s="36"/>
      <c r="F2" s="36"/>
      <c r="G2" s="36"/>
      <c r="H2" s="36"/>
    </row>
    <row r="3" spans="1:8" ht="15">
      <c r="A3" s="88" t="s">
        <v>44</v>
      </c>
      <c r="B3" s="36"/>
      <c r="C3" s="36"/>
      <c r="D3" s="36"/>
      <c r="E3" s="89"/>
      <c r="F3" s="36"/>
      <c r="G3" s="36"/>
      <c r="H3" s="36"/>
    </row>
    <row r="4" spans="1:8" ht="15">
      <c r="A4" s="88" t="s">
        <v>57</v>
      </c>
      <c r="B4" s="36"/>
      <c r="C4" s="36"/>
      <c r="D4" s="36"/>
      <c r="E4" s="89"/>
      <c r="F4" s="36"/>
      <c r="G4" s="36"/>
      <c r="H4" s="36"/>
    </row>
    <row r="5" spans="1:8" ht="15">
      <c r="A5" s="89" t="s">
        <v>23</v>
      </c>
      <c r="B5" s="36"/>
      <c r="C5" s="36"/>
      <c r="D5" s="36"/>
      <c r="E5" s="89" t="s">
        <v>159</v>
      </c>
      <c r="F5" s="36"/>
      <c r="G5" s="36"/>
      <c r="H5" s="36"/>
    </row>
    <row r="6" spans="1:8" ht="15">
      <c r="A6" s="89" t="s">
        <v>24</v>
      </c>
      <c r="B6" s="36"/>
      <c r="C6" s="36"/>
      <c r="D6" s="36"/>
      <c r="E6" s="89" t="s">
        <v>98</v>
      </c>
      <c r="F6" s="36"/>
      <c r="G6" s="36"/>
      <c r="H6" s="36"/>
    </row>
    <row r="7" spans="1:8" ht="15.75" thickBot="1">
      <c r="A7" s="36"/>
      <c r="B7" s="36"/>
      <c r="C7" s="36"/>
      <c r="D7" s="36"/>
      <c r="E7" s="36"/>
      <c r="F7" s="36"/>
      <c r="G7" s="36"/>
      <c r="H7" s="36"/>
    </row>
    <row r="8" spans="1:8" ht="23.25" thickBot="1">
      <c r="A8" s="90" t="s">
        <v>25</v>
      </c>
      <c r="B8" s="90" t="s">
        <v>26</v>
      </c>
      <c r="C8" s="90" t="s">
        <v>27</v>
      </c>
      <c r="D8" s="90" t="s">
        <v>28</v>
      </c>
      <c r="E8" s="90" t="s">
        <v>29</v>
      </c>
      <c r="F8" s="90" t="s">
        <v>30</v>
      </c>
      <c r="G8" s="90" t="s">
        <v>31</v>
      </c>
      <c r="H8" s="90" t="s">
        <v>32</v>
      </c>
    </row>
    <row r="9" spans="1:8" ht="15.75" thickBot="1">
      <c r="A9" s="90" t="s">
        <v>33</v>
      </c>
      <c r="B9" s="90" t="s">
        <v>34</v>
      </c>
      <c r="C9" s="90" t="s">
        <v>35</v>
      </c>
      <c r="D9" s="90" t="s">
        <v>36</v>
      </c>
      <c r="E9" s="90" t="s">
        <v>37</v>
      </c>
      <c r="F9" s="90" t="s">
        <v>38</v>
      </c>
      <c r="G9" s="90" t="s">
        <v>39</v>
      </c>
      <c r="H9" s="90" t="s">
        <v>40</v>
      </c>
    </row>
    <row r="10" spans="1:8" s="1" customFormat="1" ht="15">
      <c r="A10" s="40"/>
      <c r="B10" s="40"/>
      <c r="C10" s="40"/>
      <c r="D10" s="40"/>
      <c r="E10" s="40"/>
      <c r="F10" s="40"/>
      <c r="G10" s="40"/>
      <c r="H10" s="40"/>
    </row>
    <row r="11" spans="1:8" s="1" customFormat="1" ht="15">
      <c r="A11" s="42"/>
      <c r="B11" s="43"/>
      <c r="C11" s="43" t="s">
        <v>46</v>
      </c>
      <c r="D11" s="43"/>
      <c r="E11" s="44"/>
      <c r="F11" s="45"/>
      <c r="G11" s="45"/>
      <c r="H11" s="44"/>
    </row>
    <row r="12" spans="1:8" s="1" customFormat="1" ht="22.5">
      <c r="A12" s="42"/>
      <c r="B12" s="43"/>
      <c r="C12" s="43" t="s">
        <v>58</v>
      </c>
      <c r="D12" s="43"/>
      <c r="E12" s="44"/>
      <c r="F12" s="45"/>
      <c r="G12" s="45"/>
      <c r="H12" s="44"/>
    </row>
    <row r="13" spans="1:8" s="1" customFormat="1" ht="27.75" customHeight="1">
      <c r="A13" s="91" t="s">
        <v>78</v>
      </c>
      <c r="B13" s="92" t="s">
        <v>59</v>
      </c>
      <c r="C13" s="93" t="s">
        <v>60</v>
      </c>
      <c r="D13" s="92" t="s">
        <v>50</v>
      </c>
      <c r="E13" s="94">
        <v>1</v>
      </c>
      <c r="F13" s="137"/>
      <c r="G13" s="137">
        <f>E13*F13</f>
        <v>0</v>
      </c>
      <c r="H13" s="48"/>
    </row>
    <row r="14" spans="1:8" s="1" customFormat="1" ht="42.75" customHeight="1">
      <c r="A14" s="91" t="s">
        <v>79</v>
      </c>
      <c r="B14" s="103" t="s">
        <v>59</v>
      </c>
      <c r="C14" s="93" t="s">
        <v>61</v>
      </c>
      <c r="D14" s="92" t="s">
        <v>50</v>
      </c>
      <c r="E14" s="94">
        <v>1</v>
      </c>
      <c r="F14" s="137"/>
      <c r="G14" s="137">
        <f aca="true" t="shared" si="0" ref="G14:G31">E14*F14</f>
        <v>0</v>
      </c>
      <c r="H14" s="112"/>
    </row>
    <row r="15" spans="1:8" s="1" customFormat="1" ht="22.5">
      <c r="A15" s="91" t="s">
        <v>80</v>
      </c>
      <c r="B15" s="103" t="s">
        <v>59</v>
      </c>
      <c r="C15" s="93" t="s">
        <v>62</v>
      </c>
      <c r="D15" s="92" t="s">
        <v>42</v>
      </c>
      <c r="E15" s="94">
        <v>1</v>
      </c>
      <c r="F15" s="137"/>
      <c r="G15" s="137">
        <f t="shared" si="0"/>
        <v>0</v>
      </c>
      <c r="H15" s="112"/>
    </row>
    <row r="16" spans="1:8" s="1" customFormat="1" ht="33.75">
      <c r="A16" s="91" t="s">
        <v>81</v>
      </c>
      <c r="B16" s="103" t="s">
        <v>59</v>
      </c>
      <c r="C16" s="93" t="s">
        <v>63</v>
      </c>
      <c r="D16" s="92" t="s">
        <v>50</v>
      </c>
      <c r="E16" s="94">
        <v>1</v>
      </c>
      <c r="F16" s="137"/>
      <c r="G16" s="137">
        <f t="shared" si="0"/>
        <v>0</v>
      </c>
      <c r="H16" s="112"/>
    </row>
    <row r="17" spans="1:8" s="1" customFormat="1" ht="33.75">
      <c r="A17" s="91" t="s">
        <v>82</v>
      </c>
      <c r="B17" s="103" t="s">
        <v>59</v>
      </c>
      <c r="C17" s="93" t="s">
        <v>64</v>
      </c>
      <c r="D17" s="92" t="s">
        <v>50</v>
      </c>
      <c r="E17" s="94">
        <v>1</v>
      </c>
      <c r="F17" s="137"/>
      <c r="G17" s="137">
        <f t="shared" si="0"/>
        <v>0</v>
      </c>
      <c r="H17" s="112"/>
    </row>
    <row r="18" spans="1:8" s="1" customFormat="1" ht="33.75">
      <c r="A18" s="91" t="s">
        <v>83</v>
      </c>
      <c r="B18" s="103" t="s">
        <v>59</v>
      </c>
      <c r="C18" s="93" t="s">
        <v>65</v>
      </c>
      <c r="D18" s="92" t="s">
        <v>50</v>
      </c>
      <c r="E18" s="94">
        <v>1</v>
      </c>
      <c r="F18" s="137"/>
      <c r="G18" s="137">
        <f t="shared" si="0"/>
        <v>0</v>
      </c>
      <c r="H18" s="112"/>
    </row>
    <row r="19" spans="1:8" s="1" customFormat="1" ht="22.5">
      <c r="A19" s="91" t="s">
        <v>84</v>
      </c>
      <c r="B19" s="103" t="s">
        <v>59</v>
      </c>
      <c r="C19" s="93" t="s">
        <v>66</v>
      </c>
      <c r="D19" s="92" t="s">
        <v>42</v>
      </c>
      <c r="E19" s="94">
        <v>1</v>
      </c>
      <c r="F19" s="137"/>
      <c r="G19" s="137">
        <f t="shared" si="0"/>
        <v>0</v>
      </c>
      <c r="H19" s="112"/>
    </row>
    <row r="20" spans="1:8" s="1" customFormat="1" ht="45">
      <c r="A20" s="91" t="s">
        <v>85</v>
      </c>
      <c r="B20" s="103" t="s">
        <v>59</v>
      </c>
      <c r="C20" s="93" t="s">
        <v>67</v>
      </c>
      <c r="D20" s="92" t="s">
        <v>42</v>
      </c>
      <c r="E20" s="94">
        <v>1</v>
      </c>
      <c r="F20" s="137"/>
      <c r="G20" s="137">
        <f t="shared" si="0"/>
        <v>0</v>
      </c>
      <c r="H20" s="112"/>
    </row>
    <row r="21" spans="1:8" s="1" customFormat="1" ht="33.75">
      <c r="A21" s="91" t="s">
        <v>86</v>
      </c>
      <c r="B21" s="92" t="s">
        <v>59</v>
      </c>
      <c r="C21" s="146" t="s">
        <v>68</v>
      </c>
      <c r="D21" s="101" t="s">
        <v>42</v>
      </c>
      <c r="E21" s="102">
        <v>1</v>
      </c>
      <c r="F21" s="147"/>
      <c r="G21" s="137">
        <f t="shared" si="0"/>
        <v>0</v>
      </c>
      <c r="H21" s="112"/>
    </row>
    <row r="22" spans="1:8" s="1" customFormat="1" ht="22.5">
      <c r="A22" s="91" t="s">
        <v>87</v>
      </c>
      <c r="B22" s="92" t="s">
        <v>59</v>
      </c>
      <c r="C22" s="93" t="s">
        <v>69</v>
      </c>
      <c r="D22" s="92" t="s">
        <v>50</v>
      </c>
      <c r="E22" s="94">
        <v>1</v>
      </c>
      <c r="F22" s="148"/>
      <c r="G22" s="137">
        <f t="shared" si="0"/>
        <v>0</v>
      </c>
      <c r="H22" s="112"/>
    </row>
    <row r="23" spans="1:8" s="1" customFormat="1" ht="33.75">
      <c r="A23" s="91" t="s">
        <v>88</v>
      </c>
      <c r="B23" s="92" t="s">
        <v>59</v>
      </c>
      <c r="C23" s="93" t="s">
        <v>70</v>
      </c>
      <c r="D23" s="92" t="s">
        <v>42</v>
      </c>
      <c r="E23" s="94">
        <v>1</v>
      </c>
      <c r="F23" s="148"/>
      <c r="G23" s="137">
        <f t="shared" si="0"/>
        <v>0</v>
      </c>
      <c r="H23" s="112"/>
    </row>
    <row r="24" spans="1:8" s="1" customFormat="1" ht="22.5">
      <c r="A24" s="91" t="s">
        <v>89</v>
      </c>
      <c r="B24" s="92" t="s">
        <v>59</v>
      </c>
      <c r="C24" s="93" t="s">
        <v>71</v>
      </c>
      <c r="D24" s="92" t="s">
        <v>42</v>
      </c>
      <c r="E24" s="94">
        <v>1</v>
      </c>
      <c r="F24" s="148"/>
      <c r="G24" s="137">
        <f t="shared" si="0"/>
        <v>0</v>
      </c>
      <c r="H24" s="112"/>
    </row>
    <row r="25" spans="1:8" s="1" customFormat="1" ht="22.5">
      <c r="A25" s="91" t="s">
        <v>90</v>
      </c>
      <c r="B25" s="92" t="s">
        <v>59</v>
      </c>
      <c r="C25" s="93" t="s">
        <v>72</v>
      </c>
      <c r="D25" s="92" t="s">
        <v>42</v>
      </c>
      <c r="E25" s="94">
        <v>1</v>
      </c>
      <c r="F25" s="148"/>
      <c r="G25" s="137">
        <f t="shared" si="0"/>
        <v>0</v>
      </c>
      <c r="H25" s="112"/>
    </row>
    <row r="26" spans="1:8" s="1" customFormat="1" ht="22.5">
      <c r="A26" s="91" t="s">
        <v>91</v>
      </c>
      <c r="B26" s="92" t="s">
        <v>59</v>
      </c>
      <c r="C26" s="93" t="s">
        <v>73</v>
      </c>
      <c r="D26" s="92" t="s">
        <v>42</v>
      </c>
      <c r="E26" s="94">
        <v>1</v>
      </c>
      <c r="F26" s="148"/>
      <c r="G26" s="137">
        <f t="shared" si="0"/>
        <v>0</v>
      </c>
      <c r="H26" s="112"/>
    </row>
    <row r="27" spans="1:8" s="1" customFormat="1" ht="22.5">
      <c r="A27" s="91" t="s">
        <v>92</v>
      </c>
      <c r="B27" s="92" t="s">
        <v>59</v>
      </c>
      <c r="C27" s="93" t="s">
        <v>74</v>
      </c>
      <c r="D27" s="92" t="s">
        <v>42</v>
      </c>
      <c r="E27" s="94">
        <v>1</v>
      </c>
      <c r="F27" s="148"/>
      <c r="G27" s="137">
        <f t="shared" si="0"/>
        <v>0</v>
      </c>
      <c r="H27" s="112"/>
    </row>
    <row r="28" spans="1:8" s="1" customFormat="1" ht="22.5">
      <c r="A28" s="91" t="s">
        <v>93</v>
      </c>
      <c r="B28" s="92" t="s">
        <v>59</v>
      </c>
      <c r="C28" s="93" t="s">
        <v>75</v>
      </c>
      <c r="D28" s="92" t="s">
        <v>42</v>
      </c>
      <c r="E28" s="94">
        <v>1</v>
      </c>
      <c r="F28" s="148"/>
      <c r="G28" s="137">
        <f t="shared" si="0"/>
        <v>0</v>
      </c>
      <c r="H28" s="112"/>
    </row>
    <row r="29" spans="1:8" s="1" customFormat="1" ht="15">
      <c r="A29" s="91" t="s">
        <v>94</v>
      </c>
      <c r="B29" s="92" t="s">
        <v>59</v>
      </c>
      <c r="C29" s="93" t="s">
        <v>76</v>
      </c>
      <c r="D29" s="92" t="s">
        <v>42</v>
      </c>
      <c r="E29" s="94">
        <v>1</v>
      </c>
      <c r="F29" s="148"/>
      <c r="G29" s="137">
        <f t="shared" si="0"/>
        <v>0</v>
      </c>
      <c r="H29" s="112"/>
    </row>
    <row r="30" spans="1:8" s="1" customFormat="1" ht="22.5">
      <c r="A30" s="91" t="s">
        <v>95</v>
      </c>
      <c r="B30" s="104" t="s">
        <v>59</v>
      </c>
      <c r="C30" s="93" t="s">
        <v>77</v>
      </c>
      <c r="D30" s="104" t="s">
        <v>42</v>
      </c>
      <c r="E30" s="105">
        <v>1</v>
      </c>
      <c r="F30" s="149"/>
      <c r="G30" s="137">
        <f t="shared" si="0"/>
        <v>0</v>
      </c>
      <c r="H30" s="113"/>
    </row>
    <row r="31" spans="1:10" s="1" customFormat="1" ht="15.75" thickBot="1">
      <c r="A31" s="91" t="s">
        <v>96</v>
      </c>
      <c r="B31" s="106" t="s">
        <v>59</v>
      </c>
      <c r="C31" s="107" t="s">
        <v>51</v>
      </c>
      <c r="D31" s="106" t="s">
        <v>42</v>
      </c>
      <c r="E31" s="108">
        <v>1</v>
      </c>
      <c r="F31" s="150"/>
      <c r="G31" s="137">
        <f t="shared" si="0"/>
        <v>0</v>
      </c>
      <c r="H31" s="114"/>
      <c r="J31" s="233"/>
    </row>
    <row r="32" spans="1:8" s="1" customFormat="1" ht="15">
      <c r="A32" s="49"/>
      <c r="B32" s="52"/>
      <c r="C32" s="52" t="s">
        <v>43</v>
      </c>
      <c r="D32" s="52"/>
      <c r="E32" s="53"/>
      <c r="F32" s="54"/>
      <c r="G32" s="54">
        <f>SUM(G13:G31)</f>
        <v>0</v>
      </c>
      <c r="H32" s="53"/>
    </row>
  </sheetData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FB2AA-AA43-41B4-834F-A3D301DFED50}">
  <sheetPr>
    <pageSetUpPr fitToPage="1"/>
  </sheetPr>
  <dimension ref="A1:J16"/>
  <sheetViews>
    <sheetView workbookViewId="0" topLeftCell="A1">
      <selection activeCell="F29" sqref="F29"/>
    </sheetView>
  </sheetViews>
  <sheetFormatPr defaultColWidth="9.140625" defaultRowHeight="15"/>
  <cols>
    <col min="1" max="2" width="11.7109375" style="0" customWidth="1"/>
    <col min="3" max="3" width="40.7109375" style="0" customWidth="1"/>
    <col min="4" max="8" width="11.7109375" style="0" customWidth="1"/>
  </cols>
  <sheetData>
    <row r="1" spans="1:8" ht="18">
      <c r="A1" s="115" t="s">
        <v>20</v>
      </c>
      <c r="B1" s="58"/>
      <c r="C1" s="58"/>
      <c r="D1" s="58"/>
      <c r="E1" s="58"/>
      <c r="F1" s="58"/>
      <c r="G1" s="58"/>
      <c r="H1" s="116"/>
    </row>
    <row r="2" spans="1:8" ht="15">
      <c r="A2" s="117" t="s">
        <v>97</v>
      </c>
      <c r="B2" s="64"/>
      <c r="C2" s="62"/>
      <c r="D2" s="64"/>
      <c r="E2" s="64"/>
      <c r="F2" s="64"/>
      <c r="G2" s="64"/>
      <c r="H2" s="118"/>
    </row>
    <row r="3" spans="1:8" ht="15">
      <c r="A3" s="117" t="s">
        <v>44</v>
      </c>
      <c r="B3" s="64"/>
      <c r="C3" s="64"/>
      <c r="D3" s="64"/>
      <c r="E3" s="119"/>
      <c r="F3" s="64"/>
      <c r="G3" s="64"/>
      <c r="H3" s="118"/>
    </row>
    <row r="4" spans="1:8" ht="15">
      <c r="A4" s="117" t="s">
        <v>101</v>
      </c>
      <c r="B4" s="64"/>
      <c r="C4" s="64"/>
      <c r="D4" s="64"/>
      <c r="E4" s="119"/>
      <c r="F4" s="64"/>
      <c r="G4" s="64"/>
      <c r="H4" s="118"/>
    </row>
    <row r="5" spans="1:8" ht="15">
      <c r="A5" s="120" t="s">
        <v>23</v>
      </c>
      <c r="B5" s="64"/>
      <c r="C5" s="64"/>
      <c r="D5" s="64"/>
      <c r="E5" s="119" t="s">
        <v>159</v>
      </c>
      <c r="F5" s="64"/>
      <c r="G5" s="64"/>
      <c r="H5" s="118"/>
    </row>
    <row r="6" spans="1:8" ht="15">
      <c r="A6" s="120" t="s">
        <v>24</v>
      </c>
      <c r="B6" s="64"/>
      <c r="C6" s="64"/>
      <c r="D6" s="64"/>
      <c r="E6" s="119" t="s">
        <v>98</v>
      </c>
      <c r="F6" s="64"/>
      <c r="G6" s="64"/>
      <c r="H6" s="118"/>
    </row>
    <row r="7" spans="1:8" ht="15.75" thickBot="1">
      <c r="A7" s="121"/>
      <c r="B7" s="64"/>
      <c r="C7" s="64"/>
      <c r="D7" s="64"/>
      <c r="E7" s="64"/>
      <c r="F7" s="64"/>
      <c r="G7" s="64"/>
      <c r="H7" s="118"/>
    </row>
    <row r="8" spans="1:8" ht="23.25" thickBot="1">
      <c r="A8" s="122" t="s">
        <v>25</v>
      </c>
      <c r="B8" s="90" t="s">
        <v>26</v>
      </c>
      <c r="C8" s="90" t="s">
        <v>27</v>
      </c>
      <c r="D8" s="90" t="s">
        <v>28</v>
      </c>
      <c r="E8" s="90" t="s">
        <v>29</v>
      </c>
      <c r="F8" s="90" t="s">
        <v>30</v>
      </c>
      <c r="G8" s="90" t="s">
        <v>31</v>
      </c>
      <c r="H8" s="123" t="s">
        <v>32</v>
      </c>
    </row>
    <row r="9" spans="1:8" ht="15.75" thickBot="1">
      <c r="A9" s="124" t="s">
        <v>33</v>
      </c>
      <c r="B9" s="125" t="s">
        <v>34</v>
      </c>
      <c r="C9" s="125" t="s">
        <v>35</v>
      </c>
      <c r="D9" s="125" t="s">
        <v>36</v>
      </c>
      <c r="E9" s="125" t="s">
        <v>37</v>
      </c>
      <c r="F9" s="125" t="s">
        <v>38</v>
      </c>
      <c r="G9" s="125" t="s">
        <v>39</v>
      </c>
      <c r="H9" s="126" t="s">
        <v>40</v>
      </c>
    </row>
    <row r="10" spans="1:8" s="1" customFormat="1" ht="15">
      <c r="A10" s="130"/>
      <c r="B10" s="131"/>
      <c r="C10" s="131"/>
      <c r="D10" s="131"/>
      <c r="E10" s="131"/>
      <c r="F10" s="131"/>
      <c r="G10" s="131"/>
      <c r="H10" s="132"/>
    </row>
    <row r="11" spans="1:8" s="1" customFormat="1" ht="15">
      <c r="A11" s="133"/>
      <c r="B11" s="127"/>
      <c r="C11" s="127" t="s">
        <v>46</v>
      </c>
      <c r="D11" s="127"/>
      <c r="E11" s="128"/>
      <c r="F11" s="129"/>
      <c r="G11" s="129"/>
      <c r="H11" s="134"/>
    </row>
    <row r="12" spans="1:8" s="1" customFormat="1" ht="22.5">
      <c r="A12" s="133"/>
      <c r="B12" s="127"/>
      <c r="C12" s="127" t="s">
        <v>58</v>
      </c>
      <c r="D12" s="127"/>
      <c r="E12" s="128"/>
      <c r="F12" s="129"/>
      <c r="G12" s="129"/>
      <c r="H12" s="134"/>
    </row>
    <row r="13" spans="1:8" s="1" customFormat="1" ht="27.75" customHeight="1">
      <c r="A13" s="140" t="s">
        <v>78</v>
      </c>
      <c r="B13" s="141" t="s">
        <v>99</v>
      </c>
      <c r="C13" s="142" t="s">
        <v>100</v>
      </c>
      <c r="D13" s="141" t="s">
        <v>42</v>
      </c>
      <c r="E13" s="201">
        <v>1</v>
      </c>
      <c r="F13" s="138"/>
      <c r="G13" s="138">
        <f aca="true" t="shared" si="0" ref="G13:G15">E13*F13</f>
        <v>0</v>
      </c>
      <c r="H13" s="135"/>
    </row>
    <row r="14" spans="1:10" s="1" customFormat="1" ht="27.75" customHeight="1">
      <c r="A14" s="140" t="s">
        <v>79</v>
      </c>
      <c r="B14" s="141" t="s">
        <v>99</v>
      </c>
      <c r="C14" s="142" t="s">
        <v>77</v>
      </c>
      <c r="D14" s="141" t="s">
        <v>42</v>
      </c>
      <c r="E14" s="201">
        <v>1</v>
      </c>
      <c r="F14" s="138"/>
      <c r="G14" s="138">
        <f t="shared" si="0"/>
        <v>0</v>
      </c>
      <c r="H14" s="135"/>
      <c r="J14" s="233"/>
    </row>
    <row r="15" spans="1:8" s="1" customFormat="1" ht="15.75" thickBot="1">
      <c r="A15" s="143" t="s">
        <v>80</v>
      </c>
      <c r="B15" s="144" t="s">
        <v>99</v>
      </c>
      <c r="C15" s="145" t="s">
        <v>51</v>
      </c>
      <c r="D15" s="144" t="s">
        <v>42</v>
      </c>
      <c r="E15" s="202">
        <v>1</v>
      </c>
      <c r="F15" s="139"/>
      <c r="G15" s="139">
        <f t="shared" si="0"/>
        <v>0</v>
      </c>
      <c r="H15" s="136"/>
    </row>
    <row r="16" spans="2:8" ht="15">
      <c r="B16" s="51"/>
      <c r="C16" s="51" t="s">
        <v>43</v>
      </c>
      <c r="D16" s="51"/>
      <c r="E16" s="97"/>
      <c r="F16" s="98"/>
      <c r="G16" s="98">
        <f>SUM(G13:G15)</f>
        <v>0</v>
      </c>
      <c r="H16" s="97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25AC3-A280-40B9-A2B8-F3B673D9A2A2}">
  <sheetPr>
    <pageSetUpPr fitToPage="1"/>
  </sheetPr>
  <dimension ref="A1:H41"/>
  <sheetViews>
    <sheetView workbookViewId="0" topLeftCell="A1">
      <selection activeCell="F19" sqref="F14:F19"/>
    </sheetView>
  </sheetViews>
  <sheetFormatPr defaultColWidth="9.140625" defaultRowHeight="15"/>
  <cols>
    <col min="1" max="2" width="11.7109375" style="0" customWidth="1"/>
    <col min="3" max="3" width="41.7109375" style="0" customWidth="1"/>
    <col min="4" max="8" width="11.7109375" style="0" customWidth="1"/>
  </cols>
  <sheetData>
    <row r="1" spans="1:8" ht="18">
      <c r="A1" s="87" t="s">
        <v>20</v>
      </c>
      <c r="B1" s="36"/>
      <c r="C1" s="36"/>
      <c r="D1" s="36"/>
      <c r="E1" s="36"/>
      <c r="F1" s="36"/>
      <c r="G1" s="152"/>
      <c r="H1" s="36"/>
    </row>
    <row r="2" spans="1:8" ht="15">
      <c r="A2" s="88" t="s">
        <v>102</v>
      </c>
      <c r="B2" s="37" t="s">
        <v>103</v>
      </c>
      <c r="C2" s="37" t="s">
        <v>131</v>
      </c>
      <c r="D2" s="36"/>
      <c r="E2" s="36"/>
      <c r="F2" s="36"/>
      <c r="G2" s="152"/>
      <c r="H2" s="36"/>
    </row>
    <row r="3" spans="1:8" ht="15">
      <c r="A3" s="88" t="s">
        <v>104</v>
      </c>
      <c r="B3" s="153"/>
      <c r="C3" s="153" t="s">
        <v>105</v>
      </c>
      <c r="D3" s="36"/>
      <c r="E3" s="89"/>
      <c r="F3" s="36"/>
      <c r="G3" s="152"/>
      <c r="H3" s="36"/>
    </row>
    <row r="4" spans="1:8" ht="15">
      <c r="A4" s="88" t="s">
        <v>106</v>
      </c>
      <c r="B4" s="36"/>
      <c r="C4" s="154" t="s">
        <v>107</v>
      </c>
      <c r="D4" s="36"/>
      <c r="E4" s="89"/>
      <c r="F4" s="36"/>
      <c r="G4" s="152"/>
      <c r="H4" s="36"/>
    </row>
    <row r="5" spans="1:8" ht="15">
      <c r="A5" s="89" t="s">
        <v>23</v>
      </c>
      <c r="B5" s="36"/>
      <c r="C5" s="36"/>
      <c r="D5" s="36"/>
      <c r="E5" s="89" t="s">
        <v>159</v>
      </c>
      <c r="F5" s="36"/>
      <c r="G5" s="152"/>
      <c r="H5" s="36"/>
    </row>
    <row r="6" spans="1:8" ht="15">
      <c r="A6" s="89" t="s">
        <v>24</v>
      </c>
      <c r="B6" s="36"/>
      <c r="C6" s="36"/>
      <c r="D6" s="36"/>
      <c r="E6" s="89" t="s">
        <v>108</v>
      </c>
      <c r="F6" s="155"/>
      <c r="G6" s="152"/>
      <c r="H6" s="36"/>
    </row>
    <row r="7" spans="1:8" ht="15.75" thickBot="1">
      <c r="A7" s="36"/>
      <c r="B7" s="36"/>
      <c r="C7" s="36"/>
      <c r="D7" s="36"/>
      <c r="E7" s="36"/>
      <c r="F7" s="36"/>
      <c r="G7" s="152"/>
      <c r="H7" s="36"/>
    </row>
    <row r="8" spans="1:8" ht="23.25" thickBot="1">
      <c r="A8" s="90" t="s">
        <v>25</v>
      </c>
      <c r="B8" s="90" t="s">
        <v>109</v>
      </c>
      <c r="C8" s="90" t="s">
        <v>27</v>
      </c>
      <c r="D8" s="90" t="s">
        <v>28</v>
      </c>
      <c r="E8" s="90" t="s">
        <v>29</v>
      </c>
      <c r="F8" s="90" t="s">
        <v>30</v>
      </c>
      <c r="G8" s="156" t="s">
        <v>31</v>
      </c>
      <c r="H8" s="90" t="s">
        <v>32</v>
      </c>
    </row>
    <row r="9" spans="1:8" ht="15.75" thickBot="1">
      <c r="A9" s="90" t="s">
        <v>33</v>
      </c>
      <c r="B9" s="90" t="s">
        <v>34</v>
      </c>
      <c r="C9" s="90" t="s">
        <v>35</v>
      </c>
      <c r="D9" s="90" t="s">
        <v>36</v>
      </c>
      <c r="E9" s="90" t="s">
        <v>37</v>
      </c>
      <c r="F9" s="90" t="s">
        <v>38</v>
      </c>
      <c r="G9" s="156" t="s">
        <v>39</v>
      </c>
      <c r="H9" s="90" t="s">
        <v>40</v>
      </c>
    </row>
    <row r="10" spans="1:8" ht="15">
      <c r="A10" s="41"/>
      <c r="B10" s="41"/>
      <c r="C10" s="41"/>
      <c r="D10" s="41"/>
      <c r="E10" s="41"/>
      <c r="F10" s="41"/>
      <c r="G10" s="157"/>
      <c r="H10" s="41"/>
    </row>
    <row r="11" spans="1:8" s="1" customFormat="1" ht="15">
      <c r="A11" s="42"/>
      <c r="B11" s="43"/>
      <c r="C11" s="43" t="s">
        <v>46</v>
      </c>
      <c r="D11" s="43"/>
      <c r="E11" s="44"/>
      <c r="F11" s="45"/>
      <c r="G11" s="173"/>
      <c r="H11" s="44"/>
    </row>
    <row r="12" spans="1:8" s="1" customFormat="1" ht="23.25" thickBot="1">
      <c r="A12" s="42"/>
      <c r="B12" s="43"/>
      <c r="C12" s="43" t="s">
        <v>58</v>
      </c>
      <c r="D12" s="43"/>
      <c r="E12" s="44"/>
      <c r="F12" s="45"/>
      <c r="G12" s="173"/>
      <c r="H12" s="44"/>
    </row>
    <row r="13" spans="1:8" s="1" customFormat="1" ht="15.75" thickBot="1">
      <c r="A13" s="226" t="s">
        <v>110</v>
      </c>
      <c r="B13" s="226"/>
      <c r="C13" s="226"/>
      <c r="D13" s="226"/>
      <c r="E13" s="226"/>
      <c r="F13" s="226"/>
      <c r="G13" s="226"/>
      <c r="H13" s="226"/>
    </row>
    <row r="14" spans="1:8" s="1" customFormat="1" ht="15">
      <c r="A14" s="109">
        <v>1</v>
      </c>
      <c r="B14" s="110" t="s">
        <v>111</v>
      </c>
      <c r="C14" s="99" t="s">
        <v>112</v>
      </c>
      <c r="D14" s="111" t="s">
        <v>113</v>
      </c>
      <c r="E14" s="174">
        <v>50</v>
      </c>
      <c r="F14" s="175"/>
      <c r="G14" s="176">
        <f aca="true" t="shared" si="0" ref="G14:G19">E14*F14</f>
        <v>0</v>
      </c>
      <c r="H14" s="177"/>
    </row>
    <row r="15" spans="1:8" s="1" customFormat="1" ht="15">
      <c r="A15" s="109">
        <v>2</v>
      </c>
      <c r="B15" s="110" t="s">
        <v>111</v>
      </c>
      <c r="C15" s="99" t="s">
        <v>114</v>
      </c>
      <c r="D15" s="111" t="s">
        <v>113</v>
      </c>
      <c r="E15" s="174">
        <v>35</v>
      </c>
      <c r="F15" s="175"/>
      <c r="G15" s="176">
        <f t="shared" si="0"/>
        <v>0</v>
      </c>
      <c r="H15" s="177"/>
    </row>
    <row r="16" spans="1:8" s="1" customFormat="1" ht="15">
      <c r="A16" s="109">
        <v>3</v>
      </c>
      <c r="B16" s="110" t="s">
        <v>111</v>
      </c>
      <c r="C16" s="99" t="s">
        <v>115</v>
      </c>
      <c r="D16" s="111" t="s">
        <v>113</v>
      </c>
      <c r="E16" s="174">
        <v>50</v>
      </c>
      <c r="F16" s="175"/>
      <c r="G16" s="176">
        <f t="shared" si="0"/>
        <v>0</v>
      </c>
      <c r="H16" s="177"/>
    </row>
    <row r="17" spans="1:8" s="1" customFormat="1" ht="15">
      <c r="A17" s="109">
        <v>4</v>
      </c>
      <c r="B17" s="110" t="s">
        <v>111</v>
      </c>
      <c r="C17" s="99" t="s">
        <v>116</v>
      </c>
      <c r="D17" s="111" t="s">
        <v>113</v>
      </c>
      <c r="E17" s="174">
        <v>10</v>
      </c>
      <c r="F17" s="175"/>
      <c r="G17" s="176">
        <f t="shared" si="0"/>
        <v>0</v>
      </c>
      <c r="H17" s="177"/>
    </row>
    <row r="18" spans="1:8" s="1" customFormat="1" ht="15">
      <c r="A18" s="109">
        <v>5</v>
      </c>
      <c r="B18" s="110" t="s">
        <v>111</v>
      </c>
      <c r="C18" s="99" t="s">
        <v>117</v>
      </c>
      <c r="D18" s="111" t="s">
        <v>113</v>
      </c>
      <c r="E18" s="174">
        <v>10</v>
      </c>
      <c r="F18" s="175"/>
      <c r="G18" s="176">
        <f t="shared" si="0"/>
        <v>0</v>
      </c>
      <c r="H18" s="177"/>
    </row>
    <row r="19" spans="1:8" s="1" customFormat="1" ht="15">
      <c r="A19" s="109">
        <v>6</v>
      </c>
      <c r="B19" s="110" t="s">
        <v>111</v>
      </c>
      <c r="C19" s="99" t="s">
        <v>118</v>
      </c>
      <c r="D19" s="47" t="s">
        <v>42</v>
      </c>
      <c r="E19" s="178">
        <v>1</v>
      </c>
      <c r="F19" s="179"/>
      <c r="G19" s="176">
        <f t="shared" si="0"/>
        <v>0</v>
      </c>
      <c r="H19" s="48"/>
    </row>
    <row r="20" spans="1:8" s="1" customFormat="1" ht="15">
      <c r="A20" s="180"/>
      <c r="B20" s="181"/>
      <c r="C20" s="181"/>
      <c r="D20" s="182"/>
      <c r="E20" s="183"/>
      <c r="F20" s="184"/>
      <c r="G20" s="185"/>
      <c r="H20" s="186"/>
    </row>
    <row r="21" spans="1:8" s="1" customFormat="1" ht="15">
      <c r="A21" s="180"/>
      <c r="B21" s="166"/>
      <c r="C21" s="187" t="s">
        <v>119</v>
      </c>
      <c r="D21" s="186"/>
      <c r="E21" s="184"/>
      <c r="F21" s="188"/>
      <c r="G21" s="189">
        <f>SUM(G14:G19)</f>
        <v>0</v>
      </c>
      <c r="H21" s="186"/>
    </row>
    <row r="22" spans="1:8" s="1" customFormat="1" ht="15.75" thickBot="1">
      <c r="A22" s="180"/>
      <c r="B22" s="181"/>
      <c r="C22" s="181"/>
      <c r="D22" s="182"/>
      <c r="E22" s="183"/>
      <c r="F22" s="184"/>
      <c r="G22" s="185"/>
      <c r="H22" s="186"/>
    </row>
    <row r="23" spans="1:8" s="1" customFormat="1" ht="15.75" thickBot="1">
      <c r="A23" s="226" t="s">
        <v>120</v>
      </c>
      <c r="B23" s="226"/>
      <c r="C23" s="226"/>
      <c r="D23" s="226"/>
      <c r="E23" s="226"/>
      <c r="F23" s="226"/>
      <c r="G23" s="226"/>
      <c r="H23" s="226"/>
    </row>
    <row r="24" spans="1:8" s="1" customFormat="1" ht="15">
      <c r="A24" s="109">
        <v>7</v>
      </c>
      <c r="B24" s="110" t="s">
        <v>121</v>
      </c>
      <c r="C24" s="99" t="s">
        <v>122</v>
      </c>
      <c r="D24" s="111" t="s">
        <v>50</v>
      </c>
      <c r="E24" s="174">
        <v>3</v>
      </c>
      <c r="F24" s="175"/>
      <c r="G24" s="176">
        <f aca="true" t="shared" si="1" ref="G24:G29">E24*F24</f>
        <v>0</v>
      </c>
      <c r="H24" s="177"/>
    </row>
    <row r="25" spans="1:8" s="1" customFormat="1" ht="15">
      <c r="A25" s="109">
        <v>8</v>
      </c>
      <c r="B25" s="110" t="s">
        <v>121</v>
      </c>
      <c r="C25" s="99" t="s">
        <v>112</v>
      </c>
      <c r="D25" s="111" t="s">
        <v>113</v>
      </c>
      <c r="E25" s="174">
        <v>50</v>
      </c>
      <c r="F25" s="175"/>
      <c r="G25" s="176">
        <f t="shared" si="1"/>
        <v>0</v>
      </c>
      <c r="H25" s="177"/>
    </row>
    <row r="26" spans="1:8" s="1" customFormat="1" ht="15">
      <c r="A26" s="109">
        <v>9</v>
      </c>
      <c r="B26" s="110" t="s">
        <v>121</v>
      </c>
      <c r="C26" s="99" t="s">
        <v>114</v>
      </c>
      <c r="D26" s="111" t="s">
        <v>113</v>
      </c>
      <c r="E26" s="174">
        <v>35</v>
      </c>
      <c r="F26" s="175"/>
      <c r="G26" s="176">
        <f t="shared" si="1"/>
        <v>0</v>
      </c>
      <c r="H26" s="177"/>
    </row>
    <row r="27" spans="1:8" s="1" customFormat="1" ht="15">
      <c r="A27" s="109">
        <v>10</v>
      </c>
      <c r="B27" s="110" t="s">
        <v>121</v>
      </c>
      <c r="C27" s="99" t="s">
        <v>115</v>
      </c>
      <c r="D27" s="111" t="s">
        <v>113</v>
      </c>
      <c r="E27" s="174">
        <v>50</v>
      </c>
      <c r="F27" s="175"/>
      <c r="G27" s="176">
        <f t="shared" si="1"/>
        <v>0</v>
      </c>
      <c r="H27" s="177"/>
    </row>
    <row r="28" spans="1:8" s="1" customFormat="1" ht="15">
      <c r="A28" s="109">
        <v>11</v>
      </c>
      <c r="B28" s="110" t="s">
        <v>121</v>
      </c>
      <c r="C28" s="99" t="s">
        <v>116</v>
      </c>
      <c r="D28" s="111" t="s">
        <v>113</v>
      </c>
      <c r="E28" s="174">
        <v>40</v>
      </c>
      <c r="F28" s="175"/>
      <c r="G28" s="176">
        <f t="shared" si="1"/>
        <v>0</v>
      </c>
      <c r="H28" s="177"/>
    </row>
    <row r="29" spans="1:8" s="1" customFormat="1" ht="15">
      <c r="A29" s="109">
        <v>12</v>
      </c>
      <c r="B29" s="110" t="s">
        <v>121</v>
      </c>
      <c r="C29" s="99" t="s">
        <v>117</v>
      </c>
      <c r="D29" s="111" t="s">
        <v>113</v>
      </c>
      <c r="E29" s="174">
        <v>30</v>
      </c>
      <c r="F29" s="175"/>
      <c r="G29" s="176">
        <f t="shared" si="1"/>
        <v>0</v>
      </c>
      <c r="H29" s="177"/>
    </row>
    <row r="30" spans="1:8" s="1" customFormat="1" ht="15">
      <c r="A30" s="180"/>
      <c r="B30" s="181"/>
      <c r="C30" s="181"/>
      <c r="D30" s="182"/>
      <c r="E30" s="183"/>
      <c r="F30" s="184"/>
      <c r="G30" s="185"/>
      <c r="H30" s="186"/>
    </row>
    <row r="31" spans="1:8" s="1" customFormat="1" ht="15">
      <c r="A31" s="180"/>
      <c r="B31" s="181"/>
      <c r="C31" s="187" t="s">
        <v>123</v>
      </c>
      <c r="D31" s="186"/>
      <c r="E31" s="184"/>
      <c r="F31" s="188"/>
      <c r="G31" s="189">
        <f>SUM(G24:G29)</f>
        <v>0</v>
      </c>
      <c r="H31" s="186"/>
    </row>
    <row r="32" spans="1:8" s="1" customFormat="1" ht="15.75" thickBot="1">
      <c r="A32" s="180"/>
      <c r="B32" s="181"/>
      <c r="C32" s="181"/>
      <c r="D32" s="182"/>
      <c r="E32" s="183"/>
      <c r="F32" s="184"/>
      <c r="G32" s="185"/>
      <c r="H32" s="186"/>
    </row>
    <row r="33" spans="1:8" s="1" customFormat="1" ht="15.75" thickBot="1">
      <c r="A33" s="227" t="s">
        <v>124</v>
      </c>
      <c r="B33" s="228"/>
      <c r="C33" s="228"/>
      <c r="D33" s="228"/>
      <c r="E33" s="228"/>
      <c r="F33" s="228"/>
      <c r="G33" s="228"/>
      <c r="H33" s="229"/>
    </row>
    <row r="34" spans="1:8" s="1" customFormat="1" ht="15">
      <c r="A34" s="218">
        <v>13</v>
      </c>
      <c r="B34" s="219" t="s">
        <v>125</v>
      </c>
      <c r="C34" s="220" t="s">
        <v>126</v>
      </c>
      <c r="D34" s="221" t="s">
        <v>50</v>
      </c>
      <c r="E34" s="222">
        <v>1</v>
      </c>
      <c r="F34" s="223"/>
      <c r="G34" s="224">
        <f aca="true" t="shared" si="2" ref="G34:G35">E34*F34</f>
        <v>0</v>
      </c>
      <c r="H34" s="225"/>
    </row>
    <row r="35" spans="1:8" s="1" customFormat="1" ht="15">
      <c r="A35" s="210">
        <v>14</v>
      </c>
      <c r="B35" s="211" t="s">
        <v>125</v>
      </c>
      <c r="C35" s="212" t="s">
        <v>127</v>
      </c>
      <c r="D35" s="213" t="s">
        <v>50</v>
      </c>
      <c r="E35" s="214">
        <v>1</v>
      </c>
      <c r="F35" s="215"/>
      <c r="G35" s="216">
        <f t="shared" si="2"/>
        <v>0</v>
      </c>
      <c r="H35" s="217"/>
    </row>
    <row r="36" spans="1:8" s="1" customFormat="1" ht="15">
      <c r="A36" s="210">
        <v>15</v>
      </c>
      <c r="B36" s="211" t="s">
        <v>125</v>
      </c>
      <c r="C36" s="211" t="s">
        <v>128</v>
      </c>
      <c r="D36" s="213" t="s">
        <v>50</v>
      </c>
      <c r="E36" s="214">
        <v>1</v>
      </c>
      <c r="F36" s="215"/>
      <c r="G36" s="216">
        <f>E36*F36</f>
        <v>0</v>
      </c>
      <c r="H36" s="217"/>
    </row>
    <row r="37" spans="1:8" s="1" customFormat="1" ht="15">
      <c r="A37" s="210"/>
      <c r="B37" s="211"/>
      <c r="C37" s="211" t="s">
        <v>41</v>
      </c>
      <c r="D37" s="213" t="s">
        <v>42</v>
      </c>
      <c r="E37" s="214">
        <v>1</v>
      </c>
      <c r="F37" s="215"/>
      <c r="G37" s="216">
        <f>E37*F37</f>
        <v>0</v>
      </c>
      <c r="H37" s="217"/>
    </row>
    <row r="38" spans="1:8" ht="15">
      <c r="A38" s="158"/>
      <c r="B38" s="159"/>
      <c r="C38" s="160"/>
      <c r="D38" s="161"/>
      <c r="E38" s="162"/>
      <c r="F38" s="163"/>
      <c r="G38" s="164"/>
      <c r="H38" s="165"/>
    </row>
    <row r="39" spans="1:8" ht="15">
      <c r="A39" s="158"/>
      <c r="B39" s="159"/>
      <c r="C39" s="167" t="s">
        <v>129</v>
      </c>
      <c r="D39" s="168"/>
      <c r="E39" s="163"/>
      <c r="F39" s="169"/>
      <c r="G39" s="170">
        <f>SUM(G34:G37)</f>
        <v>0</v>
      </c>
      <c r="H39" s="165"/>
    </row>
    <row r="40" spans="1:8" ht="15">
      <c r="A40" s="158"/>
      <c r="B40" s="159"/>
      <c r="C40" s="160"/>
      <c r="D40" s="161"/>
      <c r="E40" s="162"/>
      <c r="F40" s="163"/>
      <c r="G40" s="164"/>
      <c r="H40" s="165"/>
    </row>
    <row r="41" spans="1:8" ht="15">
      <c r="A41" s="171"/>
      <c r="B41" s="166"/>
      <c r="C41" s="230" t="s">
        <v>130</v>
      </c>
      <c r="D41" s="230"/>
      <c r="E41" s="166"/>
      <c r="F41" s="166"/>
      <c r="G41" s="172">
        <f>SUM(G21,G31,G39)</f>
        <v>0</v>
      </c>
      <c r="H41" s="166"/>
    </row>
  </sheetData>
  <mergeCells count="4">
    <mergeCell ref="A13:H13"/>
    <mergeCell ref="A23:H23"/>
    <mergeCell ref="A33:H33"/>
    <mergeCell ref="C41:D41"/>
  </mergeCells>
  <printOptions/>
  <pageMargins left="0.7" right="0.7" top="0.787401575" bottom="0.787401575" header="0.3" footer="0.3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7D10A-51BE-4EAD-A64F-432BCCA92137}">
  <sheetPr>
    <pageSetUpPr fitToPage="1"/>
  </sheetPr>
  <dimension ref="A1:H32"/>
  <sheetViews>
    <sheetView workbookViewId="0" topLeftCell="A13">
      <selection activeCell="K26" sqref="K26"/>
    </sheetView>
  </sheetViews>
  <sheetFormatPr defaultColWidth="9.140625" defaultRowHeight="15"/>
  <cols>
    <col min="1" max="2" width="11.7109375" style="0" customWidth="1"/>
    <col min="3" max="3" width="41.7109375" style="0" customWidth="1"/>
    <col min="4" max="8" width="11.7109375" style="0" customWidth="1"/>
  </cols>
  <sheetData>
    <row r="1" spans="1:8" ht="18">
      <c r="A1" s="87" t="s">
        <v>20</v>
      </c>
      <c r="B1" s="36"/>
      <c r="C1" s="36"/>
      <c r="D1" s="36"/>
      <c r="E1" s="36"/>
      <c r="F1" s="152"/>
      <c r="G1" s="152"/>
      <c r="H1" s="36"/>
    </row>
    <row r="2" spans="1:8" ht="15">
      <c r="A2" s="88" t="s">
        <v>102</v>
      </c>
      <c r="B2" s="37" t="s">
        <v>103</v>
      </c>
      <c r="C2" s="37" t="s">
        <v>131</v>
      </c>
      <c r="D2" s="36"/>
      <c r="E2" s="36"/>
      <c r="F2" s="152"/>
      <c r="G2" s="152"/>
      <c r="H2" s="36"/>
    </row>
    <row r="3" spans="1:8" ht="15">
      <c r="A3" s="88" t="s">
        <v>104</v>
      </c>
      <c r="B3" s="153"/>
      <c r="C3" s="153" t="s">
        <v>132</v>
      </c>
      <c r="D3" s="36"/>
      <c r="E3" s="89"/>
      <c r="F3" s="152"/>
      <c r="G3" s="152"/>
      <c r="H3" s="36"/>
    </row>
    <row r="4" spans="1:8" ht="15">
      <c r="A4" s="88" t="s">
        <v>133</v>
      </c>
      <c r="B4" s="153"/>
      <c r="C4" s="154" t="s">
        <v>134</v>
      </c>
      <c r="D4" s="36"/>
      <c r="E4" s="89"/>
      <c r="F4" s="152"/>
      <c r="G4" s="152"/>
      <c r="H4" s="36"/>
    </row>
    <row r="5" spans="1:8" ht="15">
      <c r="A5" s="89" t="s">
        <v>23</v>
      </c>
      <c r="B5" s="36"/>
      <c r="C5" s="36"/>
      <c r="D5" s="36"/>
      <c r="E5" s="89" t="s">
        <v>159</v>
      </c>
      <c r="F5" s="152"/>
      <c r="G5" s="152"/>
      <c r="H5" s="36"/>
    </row>
    <row r="6" spans="1:8" ht="15">
      <c r="A6" s="89" t="s">
        <v>24</v>
      </c>
      <c r="B6" s="36"/>
      <c r="C6" s="36"/>
      <c r="D6" s="36"/>
      <c r="E6" s="89" t="s">
        <v>108</v>
      </c>
      <c r="F6" s="152"/>
      <c r="G6" s="152"/>
      <c r="H6" s="36"/>
    </row>
    <row r="7" spans="1:8" ht="15.75" thickBot="1">
      <c r="A7" s="36"/>
      <c r="B7" s="36"/>
      <c r="C7" s="36"/>
      <c r="D7" s="36"/>
      <c r="E7" s="36"/>
      <c r="F7" s="152"/>
      <c r="G7" s="152"/>
      <c r="H7" s="36"/>
    </row>
    <row r="8" spans="1:8" ht="23.25" thickBot="1">
      <c r="A8" s="90" t="s">
        <v>25</v>
      </c>
      <c r="B8" s="90" t="s">
        <v>109</v>
      </c>
      <c r="C8" s="90" t="s">
        <v>27</v>
      </c>
      <c r="D8" s="90" t="s">
        <v>28</v>
      </c>
      <c r="E8" s="90" t="s">
        <v>29</v>
      </c>
      <c r="F8" s="156" t="s">
        <v>30</v>
      </c>
      <c r="G8" s="156" t="s">
        <v>31</v>
      </c>
      <c r="H8" s="90" t="s">
        <v>32</v>
      </c>
    </row>
    <row r="9" spans="1:8" ht="15.75" thickBot="1">
      <c r="A9" s="90" t="s">
        <v>33</v>
      </c>
      <c r="B9" s="90" t="s">
        <v>34</v>
      </c>
      <c r="C9" s="90" t="s">
        <v>35</v>
      </c>
      <c r="D9" s="90" t="s">
        <v>36</v>
      </c>
      <c r="E9" s="90" t="s">
        <v>37</v>
      </c>
      <c r="F9" s="156" t="s">
        <v>38</v>
      </c>
      <c r="G9" s="156" t="s">
        <v>39</v>
      </c>
      <c r="H9" s="90" t="s">
        <v>40</v>
      </c>
    </row>
    <row r="10" spans="1:8" s="1" customFormat="1" ht="15">
      <c r="A10" s="40"/>
      <c r="B10" s="40"/>
      <c r="C10" s="40"/>
      <c r="D10" s="40"/>
      <c r="E10" s="40"/>
      <c r="F10" s="192"/>
      <c r="G10" s="192"/>
      <c r="H10" s="40"/>
    </row>
    <row r="11" spans="1:8" s="1" customFormat="1" ht="15">
      <c r="A11" s="42"/>
      <c r="B11" s="43"/>
      <c r="C11" s="43" t="s">
        <v>46</v>
      </c>
      <c r="D11" s="43"/>
      <c r="E11" s="44"/>
      <c r="F11" s="173"/>
      <c r="G11" s="173"/>
      <c r="H11" s="44"/>
    </row>
    <row r="12" spans="1:8" s="1" customFormat="1" ht="23.25" thickBot="1">
      <c r="A12" s="42"/>
      <c r="B12" s="43"/>
      <c r="C12" s="43" t="s">
        <v>58</v>
      </c>
      <c r="D12" s="43"/>
      <c r="E12" s="44"/>
      <c r="F12" s="173"/>
      <c r="G12" s="173"/>
      <c r="H12" s="44"/>
    </row>
    <row r="13" spans="1:8" s="1" customFormat="1" ht="15.75" thickBot="1">
      <c r="A13" s="226" t="s">
        <v>135</v>
      </c>
      <c r="B13" s="226"/>
      <c r="C13" s="226"/>
      <c r="D13" s="226"/>
      <c r="E13" s="226"/>
      <c r="F13" s="226"/>
      <c r="G13" s="226"/>
      <c r="H13" s="226"/>
    </row>
    <row r="14" spans="1:8" s="1" customFormat="1" ht="15">
      <c r="A14" s="109" t="s">
        <v>78</v>
      </c>
      <c r="B14" s="110" t="s">
        <v>136</v>
      </c>
      <c r="C14" s="99" t="s">
        <v>137</v>
      </c>
      <c r="D14" s="111" t="s">
        <v>50</v>
      </c>
      <c r="E14" s="174">
        <v>1</v>
      </c>
      <c r="F14" s="193"/>
      <c r="G14" s="176">
        <f>E14*F14</f>
        <v>0</v>
      </c>
      <c r="H14" s="177"/>
    </row>
    <row r="15" spans="1:8" s="1" customFormat="1" ht="15">
      <c r="A15" s="109"/>
      <c r="B15" s="110"/>
      <c r="C15" s="194" t="s">
        <v>137</v>
      </c>
      <c r="D15" s="111"/>
      <c r="E15" s="174"/>
      <c r="F15" s="193"/>
      <c r="G15" s="176"/>
      <c r="H15" s="177"/>
    </row>
    <row r="16" spans="1:8" s="1" customFormat="1" ht="15">
      <c r="A16" s="46" t="s">
        <v>79</v>
      </c>
      <c r="B16" s="99" t="s">
        <v>136</v>
      </c>
      <c r="C16" s="99" t="s">
        <v>138</v>
      </c>
      <c r="D16" s="47" t="s">
        <v>50</v>
      </c>
      <c r="E16" s="178">
        <v>1</v>
      </c>
      <c r="F16" s="176"/>
      <c r="G16" s="176">
        <f>E16*F16</f>
        <v>0</v>
      </c>
      <c r="H16" s="48"/>
    </row>
    <row r="17" spans="1:8" s="1" customFormat="1" ht="22.5">
      <c r="A17" s="46"/>
      <c r="B17" s="99"/>
      <c r="C17" s="194" t="s">
        <v>139</v>
      </c>
      <c r="D17" s="47"/>
      <c r="E17" s="178"/>
      <c r="F17" s="176"/>
      <c r="G17" s="176"/>
      <c r="H17" s="48"/>
    </row>
    <row r="18" spans="1:8" s="1" customFormat="1" ht="15">
      <c r="A18" s="180"/>
      <c r="B18" s="181"/>
      <c r="C18" s="195"/>
      <c r="D18" s="182"/>
      <c r="E18" s="186"/>
      <c r="F18" s="196"/>
      <c r="G18" s="185"/>
      <c r="H18" s="186"/>
    </row>
    <row r="19" spans="1:8" s="1" customFormat="1" ht="15">
      <c r="A19" s="180"/>
      <c r="B19" s="181"/>
      <c r="C19" s="187" t="s">
        <v>140</v>
      </c>
      <c r="D19" s="182"/>
      <c r="E19" s="186"/>
      <c r="F19" s="185"/>
      <c r="G19" s="189">
        <f>SUM(G14:G17)</f>
        <v>0</v>
      </c>
      <c r="H19" s="186"/>
    </row>
    <row r="20" spans="1:8" s="1" customFormat="1" ht="15.75" thickBot="1">
      <c r="A20" s="49"/>
      <c r="B20" s="52"/>
      <c r="C20" s="52"/>
      <c r="D20" s="52"/>
      <c r="E20" s="53"/>
      <c r="F20" s="197"/>
      <c r="G20" s="197"/>
      <c r="H20" s="53"/>
    </row>
    <row r="21" spans="1:8" s="1" customFormat="1" ht="15.75" thickBot="1">
      <c r="A21" s="226" t="s">
        <v>141</v>
      </c>
      <c r="B21" s="226"/>
      <c r="C21" s="226"/>
      <c r="D21" s="226"/>
      <c r="E21" s="226"/>
      <c r="F21" s="226"/>
      <c r="G21" s="226"/>
      <c r="H21" s="226"/>
    </row>
    <row r="22" spans="1:8" s="1" customFormat="1" ht="15">
      <c r="A22" s="46" t="s">
        <v>80</v>
      </c>
      <c r="B22" s="99" t="s">
        <v>142</v>
      </c>
      <c r="C22" s="99" t="s">
        <v>143</v>
      </c>
      <c r="D22" s="47" t="s">
        <v>42</v>
      </c>
      <c r="E22" s="178">
        <v>1</v>
      </c>
      <c r="F22" s="176"/>
      <c r="G22" s="176">
        <f aca="true" t="shared" si="0" ref="G22">E22*F22</f>
        <v>0</v>
      </c>
      <c r="H22" s="48"/>
    </row>
    <row r="23" spans="1:8" s="1" customFormat="1" ht="15">
      <c r="A23" s="180"/>
      <c r="B23" s="181"/>
      <c r="C23" s="181"/>
      <c r="D23" s="182"/>
      <c r="E23" s="183"/>
      <c r="F23" s="185"/>
      <c r="G23" s="185"/>
      <c r="H23" s="186"/>
    </row>
    <row r="24" spans="1:8" s="1" customFormat="1" ht="15">
      <c r="A24" s="180"/>
      <c r="B24" s="181"/>
      <c r="C24" s="187" t="s">
        <v>144</v>
      </c>
      <c r="D24" s="182"/>
      <c r="E24" s="186"/>
      <c r="F24" s="185"/>
      <c r="G24" s="189">
        <f>SUM(G22:G22)</f>
        <v>0</v>
      </c>
      <c r="H24" s="186"/>
    </row>
    <row r="25" spans="1:8" s="1" customFormat="1" ht="15.75" thickBot="1">
      <c r="A25" s="49"/>
      <c r="B25" s="52"/>
      <c r="C25" s="52"/>
      <c r="D25" s="52"/>
      <c r="E25" s="53"/>
      <c r="F25" s="197"/>
      <c r="G25" s="197"/>
      <c r="H25" s="53"/>
    </row>
    <row r="26" spans="1:8" s="1" customFormat="1" ht="15.75" thickBot="1">
      <c r="A26" s="226" t="s">
        <v>145</v>
      </c>
      <c r="B26" s="226"/>
      <c r="C26" s="226"/>
      <c r="D26" s="226"/>
      <c r="E26" s="226"/>
      <c r="F26" s="226"/>
      <c r="G26" s="226"/>
      <c r="H26" s="226"/>
    </row>
    <row r="27" spans="1:8" s="1" customFormat="1" ht="15">
      <c r="A27" s="109" t="s">
        <v>81</v>
      </c>
      <c r="B27" s="110" t="s">
        <v>146</v>
      </c>
      <c r="C27" s="190" t="s">
        <v>147</v>
      </c>
      <c r="D27" s="111" t="s">
        <v>42</v>
      </c>
      <c r="E27" s="174">
        <v>1</v>
      </c>
      <c r="F27" s="193"/>
      <c r="G27" s="176">
        <f aca="true" t="shared" si="1" ref="G27:G28">E27*F27</f>
        <v>0</v>
      </c>
      <c r="H27" s="177"/>
    </row>
    <row r="28" spans="1:8" s="1" customFormat="1" ht="15">
      <c r="A28" s="109" t="s">
        <v>82</v>
      </c>
      <c r="B28" s="110" t="s">
        <v>146</v>
      </c>
      <c r="C28" s="99" t="s">
        <v>148</v>
      </c>
      <c r="D28" s="111" t="s">
        <v>42</v>
      </c>
      <c r="E28" s="174">
        <v>1</v>
      </c>
      <c r="F28" s="193"/>
      <c r="G28" s="176">
        <f t="shared" si="1"/>
        <v>0</v>
      </c>
      <c r="H28" s="177"/>
    </row>
    <row r="29" spans="1:8" s="1" customFormat="1" ht="15">
      <c r="A29" s="180"/>
      <c r="B29" s="181"/>
      <c r="C29" s="181"/>
      <c r="D29" s="182"/>
      <c r="E29" s="183"/>
      <c r="F29" s="185"/>
      <c r="G29" s="185"/>
      <c r="H29" s="186"/>
    </row>
    <row r="30" spans="1:8" s="1" customFormat="1" ht="15">
      <c r="A30" s="180"/>
      <c r="B30" s="181"/>
      <c r="C30" s="187" t="s">
        <v>43</v>
      </c>
      <c r="D30" s="182"/>
      <c r="E30" s="186"/>
      <c r="F30" s="185"/>
      <c r="G30" s="189">
        <f>SUM(G27:G28)</f>
        <v>0</v>
      </c>
      <c r="H30" s="186"/>
    </row>
    <row r="31" spans="1:8" s="1" customFormat="1" ht="15">
      <c r="A31" s="180"/>
      <c r="B31" s="181"/>
      <c r="C31" s="181"/>
      <c r="D31" s="182"/>
      <c r="E31" s="186"/>
      <c r="F31" s="185"/>
      <c r="G31" s="185"/>
      <c r="H31" s="186"/>
    </row>
    <row r="32" spans="1:8" s="1" customFormat="1" ht="15">
      <c r="A32" s="171"/>
      <c r="B32" s="166"/>
      <c r="C32" s="230" t="s">
        <v>149</v>
      </c>
      <c r="D32" s="230"/>
      <c r="E32" s="166"/>
      <c r="F32" s="191"/>
      <c r="G32" s="172">
        <f>SUM(G19,G24,G30)</f>
        <v>0</v>
      </c>
      <c r="H32" s="166"/>
    </row>
  </sheetData>
  <mergeCells count="4">
    <mergeCell ref="A13:H13"/>
    <mergeCell ref="A21:H21"/>
    <mergeCell ref="A26:H26"/>
    <mergeCell ref="C32:D32"/>
  </mergeCells>
  <printOptions/>
  <pageMargins left="0.7" right="0.7" top="0.787401575" bottom="0.787401575" header="0.3" footer="0.3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F631B-D8D8-4661-BC75-99496624D967}">
  <sheetPr>
    <pageSetUpPr fitToPage="1"/>
  </sheetPr>
  <dimension ref="A1:H18"/>
  <sheetViews>
    <sheetView workbookViewId="0" topLeftCell="A1">
      <selection activeCell="G23" sqref="G23"/>
    </sheetView>
  </sheetViews>
  <sheetFormatPr defaultColWidth="9.140625" defaultRowHeight="15"/>
  <cols>
    <col min="1" max="2" width="11.7109375" style="0" customWidth="1"/>
    <col min="3" max="3" width="41.7109375" style="0" customWidth="1"/>
    <col min="4" max="8" width="11.7109375" style="0" customWidth="1"/>
  </cols>
  <sheetData>
    <row r="1" spans="1:8" ht="18">
      <c r="A1" s="87" t="s">
        <v>20</v>
      </c>
      <c r="B1" s="36"/>
      <c r="C1" s="36"/>
      <c r="D1" s="36"/>
      <c r="E1" s="36"/>
      <c r="F1" s="36"/>
      <c r="G1" s="36"/>
      <c r="H1" s="36"/>
    </row>
    <row r="2" spans="1:8" ht="15">
      <c r="A2" s="88" t="s">
        <v>102</v>
      </c>
      <c r="B2" s="37" t="s">
        <v>103</v>
      </c>
      <c r="C2" s="37" t="s">
        <v>131</v>
      </c>
      <c r="D2" s="36"/>
      <c r="E2" s="36"/>
      <c r="F2" s="36"/>
      <c r="G2" s="36"/>
      <c r="H2" s="36"/>
    </row>
    <row r="3" spans="1:8" ht="15">
      <c r="A3" s="88" t="s">
        <v>104</v>
      </c>
      <c r="B3" s="153"/>
      <c r="C3" s="37" t="s">
        <v>132</v>
      </c>
      <c r="D3" s="36"/>
      <c r="E3" s="89"/>
      <c r="F3" s="36"/>
      <c r="G3" s="36"/>
      <c r="H3" s="36"/>
    </row>
    <row r="4" spans="1:8" ht="15">
      <c r="A4" s="88" t="s">
        <v>150</v>
      </c>
      <c r="B4" s="153"/>
      <c r="C4" s="154" t="s">
        <v>151</v>
      </c>
      <c r="D4" s="36"/>
      <c r="E4" s="89"/>
      <c r="F4" s="36"/>
      <c r="G4" s="36"/>
      <c r="H4" s="36"/>
    </row>
    <row r="5" spans="1:8" ht="15">
      <c r="A5" s="89" t="s">
        <v>23</v>
      </c>
      <c r="B5" s="36"/>
      <c r="C5" s="36"/>
      <c r="D5" s="36"/>
      <c r="E5" s="89" t="s">
        <v>159</v>
      </c>
      <c r="F5" s="36"/>
      <c r="G5" s="36"/>
      <c r="H5" s="36"/>
    </row>
    <row r="6" spans="1:8" ht="15">
      <c r="A6" s="89" t="s">
        <v>24</v>
      </c>
      <c r="B6" s="36"/>
      <c r="C6" s="36"/>
      <c r="D6" s="36"/>
      <c r="E6" s="89" t="s">
        <v>108</v>
      </c>
      <c r="F6" s="155"/>
      <c r="G6" s="36"/>
      <c r="H6" s="36"/>
    </row>
    <row r="7" spans="1:8" ht="15.75" thickBot="1">
      <c r="A7" s="36"/>
      <c r="B7" s="36"/>
      <c r="C7" s="36"/>
      <c r="D7" s="36"/>
      <c r="E7" s="36"/>
      <c r="F7" s="36"/>
      <c r="G7" s="36"/>
      <c r="H7" s="36"/>
    </row>
    <row r="8" spans="1:8" ht="23.25" thickBot="1">
      <c r="A8" s="90" t="s">
        <v>25</v>
      </c>
      <c r="B8" s="90" t="s">
        <v>109</v>
      </c>
      <c r="C8" s="90" t="s">
        <v>27</v>
      </c>
      <c r="D8" s="90" t="s">
        <v>28</v>
      </c>
      <c r="E8" s="90" t="s">
        <v>29</v>
      </c>
      <c r="F8" s="90" t="s">
        <v>30</v>
      </c>
      <c r="G8" s="90" t="s">
        <v>31</v>
      </c>
      <c r="H8" s="90" t="s">
        <v>32</v>
      </c>
    </row>
    <row r="9" spans="1:8" ht="15.75" thickBot="1">
      <c r="A9" s="90" t="s">
        <v>33</v>
      </c>
      <c r="B9" s="90" t="s">
        <v>34</v>
      </c>
      <c r="C9" s="90" t="s">
        <v>35</v>
      </c>
      <c r="D9" s="90" t="s">
        <v>36</v>
      </c>
      <c r="E9" s="90" t="s">
        <v>37</v>
      </c>
      <c r="F9" s="90" t="s">
        <v>38</v>
      </c>
      <c r="G9" s="90" t="s">
        <v>39</v>
      </c>
      <c r="H9" s="90" t="s">
        <v>40</v>
      </c>
    </row>
    <row r="10" spans="1:8" ht="15">
      <c r="A10" s="41"/>
      <c r="B10" s="41"/>
      <c r="C10" s="41"/>
      <c r="D10" s="41"/>
      <c r="E10" s="41"/>
      <c r="F10" s="41"/>
      <c r="G10" s="41"/>
      <c r="H10" s="41"/>
    </row>
    <row r="11" spans="1:8" s="1" customFormat="1" ht="15">
      <c r="A11" s="42"/>
      <c r="B11" s="43"/>
      <c r="C11" s="43" t="s">
        <v>46</v>
      </c>
      <c r="D11" s="43"/>
      <c r="E11" s="44"/>
      <c r="F11" s="45"/>
      <c r="G11" s="45"/>
      <c r="H11" s="44"/>
    </row>
    <row r="12" spans="1:8" s="1" customFormat="1" ht="23.25" thickBot="1">
      <c r="A12" s="42"/>
      <c r="B12" s="43"/>
      <c r="C12" s="43" t="s">
        <v>58</v>
      </c>
      <c r="D12" s="43"/>
      <c r="E12" s="44"/>
      <c r="F12" s="45"/>
      <c r="G12" s="45"/>
      <c r="H12" s="44"/>
    </row>
    <row r="13" spans="1:8" s="1" customFormat="1" ht="15.75" thickBot="1">
      <c r="A13" s="226" t="s">
        <v>152</v>
      </c>
      <c r="B13" s="226"/>
      <c r="C13" s="226"/>
      <c r="D13" s="226"/>
      <c r="E13" s="226"/>
      <c r="F13" s="226"/>
      <c r="G13" s="226"/>
      <c r="H13" s="226"/>
    </row>
    <row r="14" spans="1:8" s="1" customFormat="1" ht="15">
      <c r="A14" s="46" t="s">
        <v>78</v>
      </c>
      <c r="B14" s="99">
        <v>106</v>
      </c>
      <c r="C14" s="99" t="s">
        <v>153</v>
      </c>
      <c r="D14" s="47" t="s">
        <v>50</v>
      </c>
      <c r="E14" s="178">
        <v>1</v>
      </c>
      <c r="F14" s="179"/>
      <c r="G14" s="179">
        <f aca="true" t="shared" si="0" ref="G14">E14*F14</f>
        <v>0</v>
      </c>
      <c r="H14" s="48"/>
    </row>
    <row r="15" spans="1:8" s="1" customFormat="1" ht="15">
      <c r="A15" s="49"/>
      <c r="B15" s="52"/>
      <c r="C15" s="52"/>
      <c r="D15" s="52"/>
      <c r="E15" s="53"/>
      <c r="F15" s="54"/>
      <c r="G15" s="54"/>
      <c r="H15" s="53"/>
    </row>
    <row r="16" spans="1:8" s="1" customFormat="1" ht="15">
      <c r="A16" s="49"/>
      <c r="B16" s="52"/>
      <c r="C16" s="187" t="s">
        <v>154</v>
      </c>
      <c r="D16" s="182"/>
      <c r="E16" s="186"/>
      <c r="F16" s="184"/>
      <c r="G16" s="200">
        <f>SUM(G14:G14)</f>
        <v>0</v>
      </c>
      <c r="H16" s="53"/>
    </row>
    <row r="17" spans="1:8" s="1" customFormat="1" ht="15">
      <c r="A17" s="171"/>
      <c r="B17" s="166"/>
      <c r="C17" s="166"/>
      <c r="D17" s="171"/>
      <c r="E17" s="166"/>
      <c r="F17" s="166"/>
      <c r="G17" s="198"/>
      <c r="H17" s="166"/>
    </row>
    <row r="18" spans="1:8" s="1" customFormat="1" ht="15">
      <c r="A18" s="171"/>
      <c r="B18" s="166"/>
      <c r="C18" s="231" t="s">
        <v>155</v>
      </c>
      <c r="D18" s="231"/>
      <c r="E18" s="166"/>
      <c r="F18" s="166"/>
      <c r="G18" s="199">
        <f>SUM(G16)</f>
        <v>0</v>
      </c>
      <c r="H18" s="166"/>
    </row>
  </sheetData>
  <mergeCells count="2">
    <mergeCell ref="A13:H13"/>
    <mergeCell ref="C18:D18"/>
  </mergeCells>
  <printOptions/>
  <pageMargins left="0.7" right="0.7" top="0.787401575" bottom="0.7874015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Maršálek</dc:creator>
  <cp:keywords/>
  <dc:description/>
  <cp:lastModifiedBy>Aleš Maršálek</cp:lastModifiedBy>
  <cp:lastPrinted>2021-10-20T07:01:31Z</cp:lastPrinted>
  <dcterms:created xsi:type="dcterms:W3CDTF">2019-12-05T12:22:57Z</dcterms:created>
  <dcterms:modified xsi:type="dcterms:W3CDTF">2021-10-20T07:07:51Z</dcterms:modified>
  <cp:category/>
  <cp:version/>
  <cp:contentType/>
  <cp:contentStatus/>
</cp:coreProperties>
</file>