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bookViews>
    <workbookView xWindow="65428" yWindow="65428" windowWidth="23256" windowHeight="12456" activeTab="0"/>
  </bookViews>
  <sheets>
    <sheet name="Položky" sheetId="4" r:id="rId1"/>
  </sheets>
  <definedNames/>
  <calcPr calcId="191029"/>
  <extLst/>
</workbook>
</file>

<file path=xl/sharedStrings.xml><?xml version="1.0" encoding="utf-8"?>
<sst xmlns="http://schemas.openxmlformats.org/spreadsheetml/2006/main" count="143" uniqueCount="131">
  <si>
    <t>J.cena</t>
  </si>
  <si>
    <t>%</t>
  </si>
  <si>
    <t>Celkem</t>
  </si>
  <si>
    <t>bez DPH</t>
  </si>
  <si>
    <t>DPH</t>
  </si>
  <si>
    <t>s DPH</t>
  </si>
  <si>
    <t>Název</t>
  </si>
  <si>
    <t>ks</t>
  </si>
  <si>
    <t>Specifikace</t>
  </si>
  <si>
    <t>Váhy</t>
  </si>
  <si>
    <t>Mikroskop žákovský</t>
  </si>
  <si>
    <t>Mikroskop učitel</t>
  </si>
  <si>
    <t>Binokulární lupa</t>
  </si>
  <si>
    <t>Školní sada 25 preparátů</t>
  </si>
  <si>
    <t>Lidská kostra</t>
  </si>
  <si>
    <t>Binokulární lupa, zvětšení 20x + 40x, tubus otočný o 360°, LED osvětlení, dodání vč. protiprachového obalu</t>
  </si>
  <si>
    <t>Sada 25 preparátů z oblasti zoologie, histologie a anatomie člověka, bakterií a rostlin</t>
  </si>
  <si>
    <t>CD-ROM s mikrosnímky, obrázky a průvodním materiálem ke školní sadě A s mikrosnímky, obrázky a průvodním materiálem. Nové vydání s 235 obrázky a texty. V německém jazyce.</t>
  </si>
  <si>
    <t>Lidská kostra se svaly s barevným označením, odnímatelné končetiny, velikost min. 170 cm, na pojízdném stojanu</t>
  </si>
  <si>
    <t>CD-ROM s mikrosnímky, obrázky a průvodním materiálem ke školní sadě A</t>
  </si>
  <si>
    <t>Anemometr</t>
  </si>
  <si>
    <t>Torzo - resuscitační</t>
  </si>
  <si>
    <t>kompaktní přesné laboratorní váhy 500 g/0,1 g s dobře čitelnými číslicemi na digitálním displeji, s funkcí automatického vypnutí při nečinnosti, napájení z baterie nebo ze sítě</t>
  </si>
  <si>
    <t>Monokulární žákovský mikroskop. Achromatické DIN objektivy, zvětšení až 400x. Okulár min. WF 10x, 3 polohový revolver, horní a dolní osvětlení, včetně preparátů pro pozorování v počtu min. 15 ks (vlas, rostliny, hmyz)</t>
  </si>
  <si>
    <t>Základní torzo pro nácvik resuscitace dospělého člověka s dýcháním a masáží srdce pro vizuální hodnocení studenta
nácvik resuscitace
vhodné pro BLS nácvik, záklon hlavy, podepření brady, umělé dýchání z úst do úst, nepřímá srdeční masáž dle evropských standardů (hloubka masáže cca 5-6 cm), prezentační světelný mód pro nácvik nepřímé masáže srdce, zvedání hrudníku, záklon hlavy a zvednutí brady, ústní a nosní průchody umožňují dýchání z pusy do nosu</t>
  </si>
  <si>
    <t>Barevné snímky mikroskopických preparátů</t>
  </si>
  <si>
    <t>Barevné snímky mikroskopických preparátů sad: antropologie, zoologie, botanika, cytologie, genetika, původce nemocí, ekologie, histologie a mikroskopická anatomie živočichů, cytologie, genetika, reprodukce a rozmnožování, embryologie, bakterie, tajnosnubné rostliny, kvetoucí rostliny, původci nemocí a parazité, min. 45 průsvitek pro zpětný projektor, více než 250 obrázků</t>
  </si>
  <si>
    <t>Mikroskop učitele - technická specifikace:                                                                                                                                                                 monokulární tubus se sklonem, tubus otočný o 360°, širokoúhlý okulár WF10X/18mm, okulár s integrovanou ukazovací jehlou, 4polohový revolver, revolverová hlava otočená dozadu, achromatické objektivy EA 4x, 10x, 40x S, aAchromatický objektiv EA 60x, soustředné knoflíky jemného a hrubého zaostření, jemné zaostření se stupnicí, mechanický křížový stolek v nízké poloze, kondenzor, zabudované LED osvětlení, regulovatelné osvětlení, stativ s držákem, včetně preparátů pro pozorování v počtu min. 20 ks (min.lípa, podražec, bez, kapr-žábry, kukuřice setá, tykev)</t>
  </si>
  <si>
    <t>Vzdělávací software- biologie člověka</t>
  </si>
  <si>
    <t>Software využívající 3D modely pro názornou ilustraci probíraného učiva, včetně detailních částí. Software využitelný na tabletech, počítačích, interaktivních tabulích nebo dotykových obrazovkách. Obsahuje 3D modely min. bílá krvinka, blastocysta, bránice, chřipka, DNA, druhy zubů, děloha a vaječníky, průběh těhotenství, kost-řez, kůže, stavba žíly, svalovina, ledvina-řez, lidské orgány, mícha, mozek, nadledviny, vylučovací soustava, virus HIV, páteř, žaludek . Včetně doživotní licence.</t>
  </si>
  <si>
    <t>Vzdělávací software- biologie zvířat</t>
  </si>
  <si>
    <t>Software využívající 3D modely pro názornou ilustraci probíraného učiva, včetně detailních částí. Software využitelný na tabletech, počítačích, interaktivních tabulích nebo dotykových obrazovkách.  Obsahuje 3D modely min. babočka, orel bělohlavý, pes domácí, potkan, rournatec, roztoč, ruměnice pospolná, rys ostrovid, sépie, kobra, sinice, slon africký, kolibřík, kapr, klokan, levhart, lvice, želva, žába, netopýr, žralok, žirafa, mravenec . Včetně doživotní licence.</t>
  </si>
  <si>
    <t>Vzdělávací software - biologie rostlin</t>
  </si>
  <si>
    <t>Software využívající 3D modely pro názornou ilustraci probíraného učiva, včetně detailních částí. Software využitelný na tabletech, počítačích, interaktivních tabulích nebo dotykových obrazovkách. Obsahuje 3D modely min. buk lesní, buk lesní - zásah bleskem, chloroplast, datlovník pravý, dub letní, rostlinná buňka, šafrán, ječmen setý, květák, lípa, sedmikráska obecná, smrk, tulipán, oves setý, líska, semeno rajčete, kopretina bílá. Včetně doživotní licence.</t>
  </si>
  <si>
    <t>Vzdělávací software - mikrobiologie</t>
  </si>
  <si>
    <t>Program je určen pro všechny studenty ZŠ a SŠ. Zaměření na výukovou a testovací část. Obsah výukových listů je zpracován rozdílně pro ZŠ a SŠ. Nabízí kontrolní otázky, hry, kvízy a mnoho dalších výukových materiálů z oblasti mikrobiologie.</t>
  </si>
  <si>
    <t>Vzdělávací software - mykologie</t>
  </si>
  <si>
    <t>Program je určen pro všechny studenty ZŠ a SŠ. Zaměření na výukovou a testovací část. Obsah výukových listů je zpracován rozdílně pro ZŠ a SŠ. Nabízí kontrolní otázky, hry, kvízy a mnoho dalších výukových materiálů z oblasti mykologie.</t>
  </si>
  <si>
    <t>Vzdělávací software - mineralogie</t>
  </si>
  <si>
    <t>Program je určen pro všechny studenty ZŠ a SŠ. Zaměření na výukovou a testovací část. Obsah výukových listů je zpracován rozdílně pro ZŠ a SŠ. Nabízí kontrolní otázky, hry, kvízy a mnoho dalších výukových materiálů z oblasti mineralogie.</t>
  </si>
  <si>
    <t>Vzdělávací software - protozoologie</t>
  </si>
  <si>
    <t>Program je určen pro všechny studenty ZŠ a SŠ. Zaměření na výukovou a testovací část. Obsah výukových listů je zpracován rozdílně pro ZŠ a SŠ. Nabízí kontrolní otázky, hry, kvízy a mnoho dalších výukových materiálů z oblasti protozoologie.</t>
  </si>
  <si>
    <t>Vzdělávací software - enviroment</t>
  </si>
  <si>
    <t>Program je určen pro všechny studenty ZŠ a SŠ. Zaměření na výukovou a testovací část. Obsah výukových listů je zpracován rozdílně pro ZŠ a SŠ. Nabízí kontrolní otázky, hry, kvízy a mnoho dalších výukových materiálů z oblasti enviromentální výchovy.</t>
  </si>
  <si>
    <t>Vzdělávací software - geologie</t>
  </si>
  <si>
    <t>Software využívající 3D modely pro názornou ilustraci probíraného učiva, včetně detailních částí. Software využitelný na tabletech, počítačích, interaktivních tabulích nebo dotykových obrazovkách. Obsahuje 3D modely min. apatit, azurit, opuka, pískovec, malachit, mramor, pyrit, ametyst, sádrovec, grafit, halit, hematit, síra, ledovec, uranit, tremolit. Včetně doživotní licence.</t>
  </si>
  <si>
    <t>Mohsova stupnice tvrdosti</t>
  </si>
  <si>
    <t xml:space="preserve"> sada deseti nerostů se stupnicí tvrdosti od 1 do 10</t>
  </si>
  <si>
    <t xml:space="preserve"> plastový model na dřevěném podstavci s popiskem</t>
  </si>
  <si>
    <t>muchomůrka červená</t>
  </si>
  <si>
    <t>model tulipán zahradní</t>
  </si>
  <si>
    <t>3x zvětšený model tulipánu zahradního, 23 x 24 x 52 cm</t>
  </si>
  <si>
    <t>model květu velký</t>
  </si>
  <si>
    <t>model květu, výška modelu min. 35cm, vyrobeno z odolného plastu</t>
  </si>
  <si>
    <t>model kapra</t>
  </si>
  <si>
    <t>Model kapra v řezu zalitý do epoxidové pryskyřice. Jsou zachovány vnitřní orgány a struktury.</t>
  </si>
  <si>
    <t>kostra kapra</t>
  </si>
  <si>
    <t>Kostra skutečného kapra, zalitá v pryskyřici.</t>
  </si>
  <si>
    <t>lebka gorily</t>
  </si>
  <si>
    <t>mužská pánev</t>
  </si>
  <si>
    <t>ženská pánev</t>
  </si>
  <si>
    <t>zobrazuje ženské pohlavní orgány, močový měchýř s močovodem a střevního výtoku</t>
  </si>
  <si>
    <t>životní cyklus žáby</t>
  </si>
  <si>
    <t>životní cyklus běláska</t>
  </si>
  <si>
    <t>Vývojová stádia běláska zelného. Preparáty jsou zality v epoxidové pryskyřici.</t>
  </si>
  <si>
    <t>životní cyklus kobylky</t>
  </si>
  <si>
    <t>Vývojová stádia kobylky luční. Preparáty jsou zality v epoxidové pryskyřici.</t>
  </si>
  <si>
    <t>model slepice</t>
  </si>
  <si>
    <t>model plíce kuřáka</t>
  </si>
  <si>
    <t>model zubního kazu</t>
  </si>
  <si>
    <t>Model dolní stoličky, která vykazuje kaz, zánět buničiny a zánět kořene.Tartar a gingivitida 
jsou také přítomny. Samozřejmostí jsou také normální struktury, jako jsou čelistní kosti, nervy, cévy, vazy, zubní sklovina,zubovina a dřeň</t>
  </si>
  <si>
    <t>plakát</t>
  </si>
  <si>
    <t>naše léčivé rostliny</t>
  </si>
  <si>
    <t>naše listnaté stromy</t>
  </si>
  <si>
    <t>naše jehličnany</t>
  </si>
  <si>
    <t>trávicí soustava člověka</t>
  </si>
  <si>
    <t>stetoskop</t>
  </si>
  <si>
    <t>lidská kostra</t>
  </si>
  <si>
    <t>hřib smrkový</t>
  </si>
  <si>
    <t xml:space="preserve">opěrná soustava člověka - kosterní soustava </t>
  </si>
  <si>
    <t>pohybová soustava člověka - svalová soustava</t>
  </si>
  <si>
    <t>Model slepice domácí na podstavci v životní velikosti zobrazující vnější (pravá strana) a vnitřní (levá strana) anatomickou stavbu tohoto ptáka. Vyjímatelné vnitřní orgány na 3 části.</t>
  </si>
  <si>
    <t>výška min. 150 x šířka min. 170 x hloubka min. 350 mm</t>
  </si>
  <si>
    <t>Vývojová stádia žáby od pulce po dospělého jedince. Preparáty jsou zality v epoxidové pryskyřici.</t>
  </si>
  <si>
    <t>zobrazuje mužské pohlavní orgány, močovéhý měchýř s močovodem a prostatou</t>
  </si>
  <si>
    <t>Porovnání plic obsahujících karcinom a zdravých plic</t>
  </si>
  <si>
    <t>Stetoskop s otočnou membránou z plastu</t>
  </si>
  <si>
    <t>Lidská kostra (model), v životní velikosti, na stojanu s kolečky. Pečlivě vyrobeno z velmi odolného plastu. Lebka (pohyblivá čelist) a končetiny jsou oddělitelné. Výška: min. 160 cm.</t>
  </si>
  <si>
    <t>Žákovská sada kmity a vlnění</t>
  </si>
  <si>
    <t>Vhodné pro pokusy - doba kmitu matematického a pružinového kyvadla, doba kmitu listové pružiny, zápis harmonických kmitů dráha - čas, dynamické měření tuhosti pružin, příčné a podélné stojaté. Sada obsahuje gumovou šnůru, pružinu, držák zapisovače, závitovou tyč, kyvadlové koule, experimentální motor, pro pokusy. Vše uloženo v boxu.</t>
  </si>
  <si>
    <t>Žákovská sada - Mechanika</t>
  </si>
  <si>
    <t xml:space="preserve">Souprava obsahuje mj.: experimentální vozík, 2ks misek pro závaží se závěsem, vyvažovací jezdec a tělíska, kádinka min, 100ml, odměrný válec min. 100ml, sada 2ks ponorných sond, trubičky, zátky zkumavka, siloměr 2N, 8ks závaží (10g, 50g), sada závaží (1-50g), válcová tyč, Archimedův dutý kvádr, 3ks kvádrů (hliník, ocel), 2ks válcovacích pružin, páka pro váhu, kapilární trubička, listová pružina, 2ks hadice (100cm, 16cm), úložný box pro celou soupravu pro snadné přenášení. </t>
  </si>
  <si>
    <t>Leidenská lahev</t>
  </si>
  <si>
    <t>K ukládání elektrostatického náboje. Kapacita min. 200 pF</t>
  </si>
  <si>
    <t>Rázostroj - nepružné koule</t>
  </si>
  <si>
    <t xml:space="preserve">Min. 5 kuliček zavěšených na rámu pro pokusy na pružné a nepružné srážky. </t>
  </si>
  <si>
    <t>Pokusná sada - obnovitelné energie</t>
  </si>
  <si>
    <t>Pro provádění pokusů na téma alternativních energií. S výkonným větrným generátorem, solárním článkem, elektrolyzérem a palivovým článkem.</t>
  </si>
  <si>
    <t>Demonstrační obraz - páka</t>
  </si>
  <si>
    <t>Demostrační obraz znázorňující princip páky a stěžejní informace k této problematice.</t>
  </si>
  <si>
    <t>Demonstrační obraz - kladka</t>
  </si>
  <si>
    <t>Demostrační obraz znázorňující princip kladky a stěžejní informace k této problematice.</t>
  </si>
  <si>
    <t>Sada demonstračních obrazů</t>
  </si>
  <si>
    <t>Demonstrační obrazy do fyziky. Min. 6 kusů.</t>
  </si>
  <si>
    <t>Model parního stroje</t>
  </si>
  <si>
    <t>Model generátoru</t>
  </si>
  <si>
    <t>Model slouží k seznámení s principem generátoru: působení magnetu, Lenzovo pravidlo, generátor střídavého napětí s pohyblivým induktorem.</t>
  </si>
  <si>
    <t>Vodní turbína</t>
  </si>
  <si>
    <t>Turbína poháněná vodou z kohoutku. Min. napětí 5 V, min. výkon 2 W.</t>
  </si>
  <si>
    <t>Přístroj pro měřeční teploty a vlhkosti vzduchu</t>
  </si>
  <si>
    <t>Měřicí přístroj pro měření aktuální vlhkosti vzduchu a aktuální teploty vzduchu. LCD displej.</t>
  </si>
  <si>
    <t>Anemometr s vrtulkou měří rychlosti vzduchu v m/s, km/h, ft/min., uzlech a mílích za hodinu a aktuální teplotu vzduchu. LCD displej.</t>
  </si>
  <si>
    <t>Demonstrační multimetr</t>
  </si>
  <si>
    <t>Univerzální demonstrační multimetr s LED displejem. Vybaven ochranou proti přetížení. Napájení bateriemi, které budou součástí dodávky. Stejnosměrné napětí min. do 25V, střídavé napětí min. do 25V, stejnosměrné a střídavé proudy min. do 8A.</t>
  </si>
  <si>
    <t>STEM stavebnice pneumatika pro skupinu 2-4 žáků</t>
  </si>
  <si>
    <t>Pomocí osmi modelů a min. 29 experimentů poskytuje stavebnice základy pneumatických systémů a zobrazuje například funkce kompresoru, pneumatických ventilů a válců a odvětrávacího ventilu.</t>
  </si>
  <si>
    <t>Technická stavebnice mechanika a statika</t>
  </si>
  <si>
    <t xml:space="preserve">Stavebnice pro mechaniku a statiku. Jak zkonstruujete stabilní most? Jak funguje převodovka? Na tyto a další základní otázky z tematických oblastí „mechanika“ a „Statika“ reaguje tato stavebnice pomocí min. 30 různých modelů. </t>
  </si>
  <si>
    <t>Technická stavebnice hydraulika</t>
  </si>
  <si>
    <t>Stavebnice pro děti od 9 let pro školní výuku na téma hydraulika. Pět různých modelů (rypadlo a další), min. 450 dílků, 4 ovládací válce, 4 pracovní válce, gumové pásy. Výukový portál na dané téma.</t>
  </si>
  <si>
    <t>Technická stavebnice katapult</t>
  </si>
  <si>
    <t xml:space="preserve">Stavebnice funkčního vrhacího katapultu, pro pochopení fyzikálních principů tohoto mechanismu. </t>
  </si>
  <si>
    <t>Stavebnice dráhy pro kuličku</t>
  </si>
  <si>
    <t>Stavebnice pro děti od 9 let pro školní výuku na téma mechanika a pohyb. Jedná se o kuličkodráhu obsahující různé páky převody a řetězový pohon.</t>
  </si>
  <si>
    <t>Stavebnice elektro</t>
  </si>
  <si>
    <t>Stavebnice elektrických obvodů a zařízení. Třídní set pro 30 žáků.
Elektrické obvody
Sériové a paralelní zapojení
Řídicí jednotka motorů</t>
  </si>
  <si>
    <t>Technická stavebnice pneumatika</t>
  </si>
  <si>
    <t>Stavebnice, která zprostředkovává základy pneumatických systémů a zobrazuje pomocí realistických modelů funkce například kompresoru, pneumatických ventilů a válců.</t>
  </si>
  <si>
    <t>Cenová nabídka  - pomůcky
 Základní škola a Mateřská škola Cerhovice</t>
  </si>
  <si>
    <t>Doprava</t>
  </si>
  <si>
    <t xml:space="preserve">Doprava náklady - doprava zboží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</si>
</sst>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CE"/>
      <family val="2"/>
    </font>
    <font>
      <sz val="10"/>
      <name val="Arial"/>
      <family val="2"/>
    </font>
    <font>
      <sz val="10"/>
      <name val="Calibri"/>
      <family val="2"/>
    </font>
    <font>
      <b/>
      <sz val="10"/>
      <name val="Calibri"/>
      <family val="2"/>
    </font>
    <font>
      <b/>
      <sz val="11"/>
      <name val="Calibri"/>
      <family val="2"/>
    </font>
    <font>
      <sz val="9"/>
      <name val="Calibri"/>
      <family val="2"/>
    </font>
    <font>
      <b/>
      <sz val="18"/>
      <color theme="1" tint="0.34999001026153564"/>
      <name val="Calibri"/>
      <family val="2"/>
    </font>
    <font>
      <sz val="9"/>
      <name val="Calibri"/>
      <family val="2"/>
      <scheme val="minor"/>
    </font>
    <font>
      <b/>
      <sz val="18"/>
      <name val="Calibri"/>
      <family val="2"/>
    </font>
    <font>
      <sz val="10"/>
      <color theme="1"/>
      <name val="Arial CE"/>
      <family val="2"/>
      <scheme val="minor"/>
    </font>
  </fonts>
  <fills count="4">
    <fill>
      <patternFill/>
    </fill>
    <fill>
      <patternFill patternType="gray125"/>
    </fill>
    <fill>
      <patternFill patternType="solid">
        <fgColor rgb="FF92D050"/>
        <bgColor indexed="64"/>
      </patternFill>
    </fill>
    <fill>
      <patternFill patternType="solid">
        <fgColor rgb="FF00B0F0"/>
        <bgColor indexed="64"/>
      </patternFill>
    </fill>
  </fills>
  <borders count="11">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8">
    <xf numFmtId="0" fontId="0" fillId="0" borderId="0" xfId="0"/>
    <xf numFmtId="0" fontId="0" fillId="0" borderId="0" xfId="0" applyFont="1"/>
    <xf numFmtId="3" fontId="0" fillId="0" borderId="0" xfId="0" applyNumberFormat="1"/>
    <xf numFmtId="0" fontId="2" fillId="0" borderId="0" xfId="0" applyFont="1" applyAlignment="1">
      <alignment wrapText="1"/>
    </xf>
    <xf numFmtId="0" fontId="2" fillId="0" borderId="0" xfId="0" applyFont="1"/>
    <xf numFmtId="3" fontId="2" fillId="0" borderId="0" xfId="0" applyNumberFormat="1" applyFont="1"/>
    <xf numFmtId="0" fontId="2" fillId="0" borderId="1" xfId="0" applyFont="1" applyBorder="1" applyAlignment="1">
      <alignment horizontal="center" vertical="center"/>
    </xf>
    <xf numFmtId="3" fontId="2" fillId="0" borderId="1" xfId="0" applyNumberFormat="1" applyFont="1" applyBorder="1" applyAlignment="1">
      <alignment vertical="center"/>
    </xf>
    <xf numFmtId="3" fontId="2" fillId="0" borderId="2" xfId="0" applyNumberFormat="1" applyFont="1" applyBorder="1" applyAlignment="1">
      <alignment vertical="center"/>
    </xf>
    <xf numFmtId="0" fontId="2" fillId="0" borderId="1" xfId="0" applyFont="1" applyBorder="1" applyAlignment="1">
      <alignment horizontal="center" vertical="center" wrapText="1"/>
    </xf>
    <xf numFmtId="4" fontId="2" fillId="0" borderId="1" xfId="0" applyNumberFormat="1" applyFont="1" applyBorder="1" applyAlignment="1">
      <alignment vertical="center" wrapText="1"/>
    </xf>
    <xf numFmtId="4" fontId="2" fillId="0" borderId="1" xfId="0" applyNumberFormat="1" applyFont="1" applyBorder="1" applyAlignment="1">
      <alignment vertical="center"/>
    </xf>
    <xf numFmtId="4" fontId="2" fillId="0" borderId="2" xfId="0" applyNumberFormat="1" applyFont="1" applyBorder="1" applyAlignment="1">
      <alignment vertical="center"/>
    </xf>
    <xf numFmtId="1" fontId="2" fillId="0" borderId="1" xfId="0" applyNumberFormat="1" applyFont="1" applyBorder="1" applyAlignment="1">
      <alignment horizontal="center" vertical="center"/>
    </xf>
    <xf numFmtId="49" fontId="2" fillId="0" borderId="3" xfId="0" applyNumberFormat="1" applyFont="1" applyBorder="1" applyAlignment="1">
      <alignment horizontal="left" vertical="center" wrapText="1"/>
    </xf>
    <xf numFmtId="49" fontId="0" fillId="0" borderId="0" xfId="0" applyNumberFormat="1" applyAlignment="1">
      <alignment horizontal="left" vertical="center"/>
    </xf>
    <xf numFmtId="0" fontId="6" fillId="0" borderId="0" xfId="0" applyFont="1" applyAlignment="1">
      <alignment horizontal="left" vertical="center"/>
    </xf>
    <xf numFmtId="0" fontId="3" fillId="2" borderId="4" xfId="0" applyFont="1" applyFill="1" applyBorder="1" applyAlignment="1">
      <alignment horizontal="center" vertical="center"/>
    </xf>
    <xf numFmtId="3" fontId="3" fillId="2" borderId="5"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2" xfId="0" applyNumberFormat="1" applyFont="1" applyFill="1" applyBorder="1" applyAlignment="1">
      <alignment horizontal="center" vertical="center"/>
    </xf>
    <xf numFmtId="49" fontId="5" fillId="0" borderId="1" xfId="0" applyNumberFormat="1" applyFont="1" applyBorder="1" applyAlignment="1">
      <alignment horizontal="left" vertical="center" wrapText="1"/>
    </xf>
    <xf numFmtId="0" fontId="7" fillId="0" borderId="3" xfId="0" applyFont="1" applyBorder="1" applyAlignment="1" applyProtection="1">
      <alignment vertical="center" wrapText="1"/>
      <protection hidden="1"/>
    </xf>
    <xf numFmtId="0" fontId="7" fillId="0" borderId="1" xfId="0" applyFont="1" applyBorder="1" applyAlignment="1" applyProtection="1">
      <alignment horizontal="left" vertical="center" wrapText="1"/>
      <protection hidden="1"/>
    </xf>
    <xf numFmtId="0" fontId="7" fillId="0" borderId="1" xfId="0" applyFont="1" applyBorder="1" applyAlignment="1" applyProtection="1">
      <alignment horizontal="center" vertical="center" wrapText="1"/>
      <protection hidden="1"/>
    </xf>
    <xf numFmtId="0" fontId="7" fillId="0" borderId="3" xfId="0" applyFont="1" applyBorder="1" applyAlignment="1" applyProtection="1">
      <alignment horizontal="left" vertical="center" wrapText="1"/>
      <protection hidden="1"/>
    </xf>
    <xf numFmtId="0" fontId="7" fillId="0" borderId="1" xfId="0" applyFont="1" applyBorder="1" applyAlignment="1">
      <alignment vertical="center" wrapText="1"/>
    </xf>
    <xf numFmtId="0" fontId="7" fillId="0" borderId="3" xfId="0" applyFont="1" applyBorder="1" applyAlignment="1" applyProtection="1">
      <alignment wrapText="1"/>
      <protection hidden="1"/>
    </xf>
    <xf numFmtId="0" fontId="2" fillId="3" borderId="1" xfId="0" applyFont="1" applyFill="1" applyBorder="1" applyAlignment="1">
      <alignment horizontal="center" vertical="center" wrapText="1"/>
    </xf>
    <xf numFmtId="4" fontId="2" fillId="3" borderId="1" xfId="0" applyNumberFormat="1" applyFont="1" applyFill="1" applyBorder="1" applyAlignment="1">
      <alignment vertical="center"/>
    </xf>
    <xf numFmtId="0" fontId="2" fillId="3" borderId="1" xfId="0" applyFont="1" applyFill="1" applyBorder="1" applyAlignment="1">
      <alignment horizontal="center" vertical="center"/>
    </xf>
    <xf numFmtId="4" fontId="2" fillId="3" borderId="1" xfId="0" applyNumberFormat="1" applyFont="1" applyFill="1" applyBorder="1" applyAlignment="1">
      <alignment vertical="center" wrapText="1"/>
    </xf>
    <xf numFmtId="0" fontId="5" fillId="3" borderId="1" xfId="0" applyFont="1" applyFill="1" applyBorder="1" applyAlignment="1">
      <alignment horizontal="left" vertical="center" wrapText="1"/>
    </xf>
    <xf numFmtId="4" fontId="3" fillId="2" borderId="1" xfId="0" applyNumberFormat="1" applyFont="1" applyFill="1" applyBorder="1" applyAlignment="1">
      <alignment vertical="center"/>
    </xf>
    <xf numFmtId="4" fontId="3" fillId="2" borderId="2" xfId="0" applyNumberFormat="1" applyFont="1" applyFill="1" applyBorder="1" applyAlignment="1">
      <alignment vertical="center"/>
    </xf>
    <xf numFmtId="49" fontId="4" fillId="3" borderId="3" xfId="0" applyNumberFormat="1" applyFont="1" applyFill="1" applyBorder="1" applyAlignment="1">
      <alignment horizontal="left" vertical="center" wrapText="1"/>
    </xf>
    <xf numFmtId="0" fontId="0" fillId="0" borderId="0" xfId="0" applyAlignment="1">
      <alignment vertical="center"/>
    </xf>
    <xf numFmtId="0" fontId="0" fillId="0" borderId="0" xfId="0" applyFont="1" applyAlignment="1">
      <alignment vertical="center"/>
    </xf>
    <xf numFmtId="3" fontId="7" fillId="0" borderId="1" xfId="0" applyNumberFormat="1" applyFont="1" applyBorder="1" applyAlignment="1" applyProtection="1">
      <alignment horizontal="right" vertical="center"/>
      <protection locked="0"/>
    </xf>
    <xf numFmtId="0" fontId="8" fillId="0" borderId="6" xfId="0" applyFont="1" applyBorder="1" applyAlignment="1">
      <alignment horizontal="center" vertical="center" wrapText="1"/>
    </xf>
    <xf numFmtId="0" fontId="5" fillId="0" borderId="1" xfId="0" applyFont="1" applyBorder="1" applyAlignment="1" applyProtection="1">
      <alignment horizontal="left" vertical="center" wrapText="1"/>
      <protection hidden="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49" fontId="3" fillId="2" borderId="10"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0</xdr:row>
      <xdr:rowOff>0</xdr:rowOff>
    </xdr:from>
    <xdr:ext cx="180975" cy="266700"/>
    <xdr:sp macro="" textlink="">
      <xdr:nvSpPr>
        <xdr:cNvPr id="3" name="TextovéPole 2"/>
        <xdr:cNvSpPr txBox="1"/>
      </xdr:nvSpPr>
      <xdr:spPr>
        <a:xfrm>
          <a:off x="13763625"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0"/>
  <sheetViews>
    <sheetView tabSelected="1" workbookViewId="0" topLeftCell="A1">
      <selection activeCell="E6" sqref="E6:E69"/>
    </sheetView>
  </sheetViews>
  <sheetFormatPr defaultColWidth="9.00390625" defaultRowHeight="12.75"/>
  <cols>
    <col min="1" max="1" width="11.375" style="36" customWidth="1"/>
    <col min="2" max="2" width="27.625" style="15" customWidth="1"/>
    <col min="3" max="3" width="75.375" style="0" customWidth="1"/>
    <col min="4" max="4" width="4.625" style="0" customWidth="1"/>
    <col min="5" max="5" width="12.125" style="0" customWidth="1"/>
    <col min="6" max="6" width="4.50390625" style="0" customWidth="1"/>
    <col min="7" max="7" width="12.50390625" style="0" customWidth="1"/>
    <col min="8" max="8" width="16.00390625" style="0" customWidth="1"/>
    <col min="9" max="9" width="16.50390625" style="2" customWidth="1"/>
  </cols>
  <sheetData>
    <row r="1" spans="1:9" s="1" customFormat="1" ht="24" thickBot="1">
      <c r="A1" s="37"/>
      <c r="B1" s="16"/>
      <c r="C1" s="3"/>
      <c r="D1" s="4"/>
      <c r="E1" s="4"/>
      <c r="F1" s="4"/>
      <c r="G1" s="4"/>
      <c r="H1" s="4"/>
      <c r="I1" s="5"/>
    </row>
    <row r="2" spans="1:9" s="1" customFormat="1" ht="86.25" customHeight="1" thickBot="1">
      <c r="A2" s="37"/>
      <c r="B2" s="41" t="s">
        <v>128</v>
      </c>
      <c r="C2" s="42"/>
      <c r="D2" s="42"/>
      <c r="E2" s="42"/>
      <c r="F2" s="42"/>
      <c r="G2" s="42"/>
      <c r="H2" s="42"/>
      <c r="I2" s="43"/>
    </row>
    <row r="3" spans="1:9" s="1" customFormat="1" ht="27.75" customHeight="1" thickBot="1">
      <c r="A3" s="37"/>
      <c r="B3" s="39"/>
      <c r="C3" s="39"/>
      <c r="D3" s="39"/>
      <c r="E3" s="39"/>
      <c r="F3" s="39"/>
      <c r="G3" s="39"/>
      <c r="H3" s="39"/>
      <c r="I3" s="39"/>
    </row>
    <row r="4" spans="1:9" s="1" customFormat="1" ht="13.8">
      <c r="A4" s="37"/>
      <c r="B4" s="44" t="s">
        <v>6</v>
      </c>
      <c r="C4" s="46" t="s">
        <v>8</v>
      </c>
      <c r="D4" s="46" t="s">
        <v>7</v>
      </c>
      <c r="E4" s="17" t="s">
        <v>0</v>
      </c>
      <c r="F4" s="17" t="s">
        <v>1</v>
      </c>
      <c r="G4" s="17" t="s">
        <v>0</v>
      </c>
      <c r="H4" s="17" t="s">
        <v>2</v>
      </c>
      <c r="I4" s="18" t="s">
        <v>2</v>
      </c>
    </row>
    <row r="5" spans="1:9" s="1" customFormat="1" ht="13.8">
      <c r="A5" s="37"/>
      <c r="B5" s="45"/>
      <c r="C5" s="47"/>
      <c r="D5" s="47"/>
      <c r="E5" s="19" t="s">
        <v>3</v>
      </c>
      <c r="F5" s="19" t="s">
        <v>4</v>
      </c>
      <c r="G5" s="19" t="s">
        <v>5</v>
      </c>
      <c r="H5" s="19" t="s">
        <v>3</v>
      </c>
      <c r="I5" s="20" t="s">
        <v>5</v>
      </c>
    </row>
    <row r="6" spans="1:9" s="1" customFormat="1" ht="43.5" customHeight="1">
      <c r="A6" s="37"/>
      <c r="B6" s="25" t="s">
        <v>9</v>
      </c>
      <c r="C6" s="23" t="s">
        <v>22</v>
      </c>
      <c r="D6" s="24">
        <v>3</v>
      </c>
      <c r="E6" s="38"/>
      <c r="F6" s="13">
        <v>21</v>
      </c>
      <c r="G6" s="7">
        <f aca="true" t="shared" si="0" ref="G6:G14">SUM(E6*1.21)</f>
        <v>0</v>
      </c>
      <c r="H6" s="7">
        <f aca="true" t="shared" si="1" ref="H6:H14">SUM(D6*E6)</f>
        <v>0</v>
      </c>
      <c r="I6" s="8">
        <f aca="true" t="shared" si="2" ref="I6:I14">SUM(D6*G6)</f>
        <v>0</v>
      </c>
    </row>
    <row r="7" spans="1:9" s="1" customFormat="1" ht="54" customHeight="1">
      <c r="A7" s="37"/>
      <c r="B7" s="25" t="s">
        <v>10</v>
      </c>
      <c r="C7" s="26" t="s">
        <v>23</v>
      </c>
      <c r="D7" s="24">
        <v>13</v>
      </c>
      <c r="E7" s="38"/>
      <c r="F7" s="13">
        <v>21</v>
      </c>
      <c r="G7" s="7">
        <f t="shared" si="0"/>
        <v>0</v>
      </c>
      <c r="H7" s="7">
        <f t="shared" si="1"/>
        <v>0</v>
      </c>
      <c r="I7" s="8">
        <f t="shared" si="2"/>
        <v>0</v>
      </c>
    </row>
    <row r="8" spans="1:9" s="1" customFormat="1" ht="113.4" customHeight="1">
      <c r="A8" s="37"/>
      <c r="B8" s="25" t="s">
        <v>11</v>
      </c>
      <c r="C8" s="23" t="s">
        <v>27</v>
      </c>
      <c r="D8" s="24">
        <v>1</v>
      </c>
      <c r="E8" s="38"/>
      <c r="F8" s="13">
        <v>21</v>
      </c>
      <c r="G8" s="7">
        <f t="shared" si="0"/>
        <v>0</v>
      </c>
      <c r="H8" s="7">
        <f t="shared" si="1"/>
        <v>0</v>
      </c>
      <c r="I8" s="8">
        <f t="shared" si="2"/>
        <v>0</v>
      </c>
    </row>
    <row r="9" spans="1:9" s="1" customFormat="1" ht="31.95" customHeight="1">
      <c r="A9" s="37"/>
      <c r="B9" s="25" t="s">
        <v>12</v>
      </c>
      <c r="C9" s="23" t="s">
        <v>15</v>
      </c>
      <c r="D9" s="24">
        <v>1</v>
      </c>
      <c r="E9" s="38"/>
      <c r="F9" s="13">
        <v>21</v>
      </c>
      <c r="G9" s="7">
        <f t="shared" si="0"/>
        <v>0</v>
      </c>
      <c r="H9" s="7">
        <f t="shared" si="1"/>
        <v>0</v>
      </c>
      <c r="I9" s="8">
        <f t="shared" si="2"/>
        <v>0</v>
      </c>
    </row>
    <row r="10" spans="1:9" s="1" customFormat="1" ht="84">
      <c r="A10" s="37"/>
      <c r="B10" s="25" t="s">
        <v>21</v>
      </c>
      <c r="C10" s="23" t="s">
        <v>24</v>
      </c>
      <c r="D10" s="24">
        <v>1</v>
      </c>
      <c r="E10" s="38"/>
      <c r="F10" s="13">
        <v>21</v>
      </c>
      <c r="G10" s="7">
        <f t="shared" si="0"/>
        <v>0</v>
      </c>
      <c r="H10" s="7">
        <f t="shared" si="1"/>
        <v>0</v>
      </c>
      <c r="I10" s="8">
        <f t="shared" si="2"/>
        <v>0</v>
      </c>
    </row>
    <row r="11" spans="1:9" s="1" customFormat="1" ht="26.25" customHeight="1">
      <c r="A11" s="37"/>
      <c r="B11" s="25" t="s">
        <v>13</v>
      </c>
      <c r="C11" s="23" t="s">
        <v>16</v>
      </c>
      <c r="D11" s="24">
        <v>1</v>
      </c>
      <c r="E11" s="38"/>
      <c r="F11" s="13">
        <v>21</v>
      </c>
      <c r="G11" s="7">
        <f t="shared" si="0"/>
        <v>0</v>
      </c>
      <c r="H11" s="7">
        <f t="shared" si="1"/>
        <v>0</v>
      </c>
      <c r="I11" s="8">
        <f t="shared" si="2"/>
        <v>0</v>
      </c>
    </row>
    <row r="12" spans="1:9" s="1" customFormat="1" ht="36">
      <c r="A12" s="37"/>
      <c r="B12" s="25" t="s">
        <v>19</v>
      </c>
      <c r="C12" s="23" t="s">
        <v>17</v>
      </c>
      <c r="D12" s="24">
        <v>1</v>
      </c>
      <c r="E12" s="38"/>
      <c r="F12" s="13">
        <v>21</v>
      </c>
      <c r="G12" s="7">
        <f t="shared" si="0"/>
        <v>0</v>
      </c>
      <c r="H12" s="7">
        <f t="shared" si="1"/>
        <v>0</v>
      </c>
      <c r="I12" s="8">
        <f t="shared" si="2"/>
        <v>0</v>
      </c>
    </row>
    <row r="13" spans="1:9" s="1" customFormat="1" ht="48">
      <c r="A13" s="37"/>
      <c r="B13" s="27" t="s">
        <v>25</v>
      </c>
      <c r="C13" s="23" t="s">
        <v>26</v>
      </c>
      <c r="D13" s="24">
        <v>1</v>
      </c>
      <c r="E13" s="38"/>
      <c r="F13" s="13">
        <v>21</v>
      </c>
      <c r="G13" s="7">
        <f t="shared" si="0"/>
        <v>0</v>
      </c>
      <c r="H13" s="7">
        <f t="shared" si="1"/>
        <v>0</v>
      </c>
      <c r="I13" s="8">
        <f t="shared" si="2"/>
        <v>0</v>
      </c>
    </row>
    <row r="14" spans="1:9" s="1" customFormat="1" ht="41.25" customHeight="1">
      <c r="A14" s="37"/>
      <c r="B14" s="22" t="s">
        <v>14</v>
      </c>
      <c r="C14" s="23" t="s">
        <v>18</v>
      </c>
      <c r="D14" s="24">
        <v>1</v>
      </c>
      <c r="E14" s="38"/>
      <c r="F14" s="13">
        <v>21</v>
      </c>
      <c r="G14" s="7">
        <f t="shared" si="0"/>
        <v>0</v>
      </c>
      <c r="H14" s="7">
        <f t="shared" si="1"/>
        <v>0</v>
      </c>
      <c r="I14" s="8">
        <f t="shared" si="2"/>
        <v>0</v>
      </c>
    </row>
    <row r="15" spans="1:9" s="1" customFormat="1" ht="84" customHeight="1">
      <c r="A15" s="37"/>
      <c r="B15" s="14" t="s">
        <v>28</v>
      </c>
      <c r="C15" s="21" t="s">
        <v>29</v>
      </c>
      <c r="D15" s="9">
        <v>1</v>
      </c>
      <c r="E15" s="7"/>
      <c r="F15" s="6">
        <v>21</v>
      </c>
      <c r="G15" s="10">
        <f aca="true" t="shared" si="3" ref="G15:G23">SUM(E15*1.21)</f>
        <v>0</v>
      </c>
      <c r="H15" s="11">
        <f aca="true" t="shared" si="4" ref="H15:H23">SUM(D15*E15)</f>
        <v>0</v>
      </c>
      <c r="I15" s="12">
        <f aca="true" t="shared" si="5" ref="I15:I23">SUM(D15*G15)</f>
        <v>0</v>
      </c>
    </row>
    <row r="16" spans="1:9" s="1" customFormat="1" ht="60">
      <c r="A16" s="37"/>
      <c r="B16" s="14" t="s">
        <v>30</v>
      </c>
      <c r="C16" s="21" t="s">
        <v>31</v>
      </c>
      <c r="D16" s="9">
        <v>1</v>
      </c>
      <c r="E16" s="7"/>
      <c r="F16" s="6">
        <v>21</v>
      </c>
      <c r="G16" s="10">
        <f t="shared" si="3"/>
        <v>0</v>
      </c>
      <c r="H16" s="11">
        <f t="shared" si="4"/>
        <v>0</v>
      </c>
      <c r="I16" s="12">
        <f t="shared" si="5"/>
        <v>0</v>
      </c>
    </row>
    <row r="17" spans="1:9" s="1" customFormat="1" ht="60">
      <c r="A17" s="37"/>
      <c r="B17" s="14" t="s">
        <v>32</v>
      </c>
      <c r="C17" s="21" t="s">
        <v>33</v>
      </c>
      <c r="D17" s="9">
        <v>1</v>
      </c>
      <c r="E17" s="7"/>
      <c r="F17" s="6">
        <v>21</v>
      </c>
      <c r="G17" s="10">
        <f t="shared" si="3"/>
        <v>0</v>
      </c>
      <c r="H17" s="11">
        <f t="shared" si="4"/>
        <v>0</v>
      </c>
      <c r="I17" s="12">
        <f t="shared" si="5"/>
        <v>0</v>
      </c>
    </row>
    <row r="18" spans="1:9" s="1" customFormat="1" ht="51.75" customHeight="1">
      <c r="A18" s="37"/>
      <c r="B18" s="14" t="s">
        <v>34</v>
      </c>
      <c r="C18" s="21" t="s">
        <v>35</v>
      </c>
      <c r="D18" s="9">
        <v>1</v>
      </c>
      <c r="E18" s="7"/>
      <c r="F18" s="6">
        <v>21</v>
      </c>
      <c r="G18" s="10">
        <f>SUM(E18*1.21)</f>
        <v>0</v>
      </c>
      <c r="H18" s="11">
        <f t="shared" si="4"/>
        <v>0</v>
      </c>
      <c r="I18" s="12">
        <f t="shared" si="5"/>
        <v>0</v>
      </c>
    </row>
    <row r="19" spans="1:9" s="1" customFormat="1" ht="51.75" customHeight="1">
      <c r="A19" s="37"/>
      <c r="B19" s="14" t="s">
        <v>36</v>
      </c>
      <c r="C19" s="21" t="s">
        <v>37</v>
      </c>
      <c r="D19" s="9">
        <v>1</v>
      </c>
      <c r="E19" s="7"/>
      <c r="F19" s="6">
        <v>21</v>
      </c>
      <c r="G19" s="10">
        <f t="shared" si="3"/>
        <v>0</v>
      </c>
      <c r="H19" s="11">
        <f t="shared" si="4"/>
        <v>0</v>
      </c>
      <c r="I19" s="12">
        <f t="shared" si="5"/>
        <v>0</v>
      </c>
    </row>
    <row r="20" spans="1:9" s="1" customFormat="1" ht="51.75" customHeight="1">
      <c r="A20" s="37"/>
      <c r="B20" s="14" t="s">
        <v>38</v>
      </c>
      <c r="C20" s="21" t="s">
        <v>39</v>
      </c>
      <c r="D20" s="9">
        <v>1</v>
      </c>
      <c r="E20" s="7"/>
      <c r="F20" s="6">
        <v>21</v>
      </c>
      <c r="G20" s="10">
        <f t="shared" si="3"/>
        <v>0</v>
      </c>
      <c r="H20" s="11">
        <f t="shared" si="4"/>
        <v>0</v>
      </c>
      <c r="I20" s="12">
        <f t="shared" si="5"/>
        <v>0</v>
      </c>
    </row>
    <row r="21" spans="1:9" s="1" customFormat="1" ht="51.75" customHeight="1">
      <c r="A21" s="37"/>
      <c r="B21" s="14" t="s">
        <v>40</v>
      </c>
      <c r="C21" s="21" t="s">
        <v>41</v>
      </c>
      <c r="D21" s="9">
        <v>1</v>
      </c>
      <c r="E21" s="7"/>
      <c r="F21" s="6">
        <v>21</v>
      </c>
      <c r="G21" s="10">
        <f t="shared" si="3"/>
        <v>0</v>
      </c>
      <c r="H21" s="11">
        <f t="shared" si="4"/>
        <v>0</v>
      </c>
      <c r="I21" s="12">
        <f t="shared" si="5"/>
        <v>0</v>
      </c>
    </row>
    <row r="22" spans="1:9" s="1" customFormat="1" ht="51.75" customHeight="1">
      <c r="A22" s="37"/>
      <c r="B22" s="14" t="s">
        <v>42</v>
      </c>
      <c r="C22" s="21" t="s">
        <v>43</v>
      </c>
      <c r="D22" s="9">
        <v>1</v>
      </c>
      <c r="E22" s="7"/>
      <c r="F22" s="6">
        <v>21</v>
      </c>
      <c r="G22" s="10">
        <f t="shared" si="3"/>
        <v>0</v>
      </c>
      <c r="H22" s="11">
        <f t="shared" si="4"/>
        <v>0</v>
      </c>
      <c r="I22" s="12">
        <f t="shared" si="5"/>
        <v>0</v>
      </c>
    </row>
    <row r="23" spans="1:9" s="1" customFormat="1" ht="48">
      <c r="A23" s="37"/>
      <c r="B23" s="14" t="s">
        <v>44</v>
      </c>
      <c r="C23" s="21" t="s">
        <v>45</v>
      </c>
      <c r="D23" s="9">
        <v>1</v>
      </c>
      <c r="E23" s="7"/>
      <c r="F23" s="6">
        <v>21</v>
      </c>
      <c r="G23" s="10">
        <f t="shared" si="3"/>
        <v>0</v>
      </c>
      <c r="H23" s="11">
        <f t="shared" si="4"/>
        <v>0</v>
      </c>
      <c r="I23" s="12">
        <f t="shared" si="5"/>
        <v>0</v>
      </c>
    </row>
    <row r="24" spans="1:9" s="1" customFormat="1" ht="24.75" customHeight="1">
      <c r="A24" s="37"/>
      <c r="B24" s="14" t="s">
        <v>46</v>
      </c>
      <c r="C24" s="21" t="s">
        <v>47</v>
      </c>
      <c r="D24" s="9">
        <v>1</v>
      </c>
      <c r="E24" s="7"/>
      <c r="F24" s="6">
        <v>21</v>
      </c>
      <c r="G24" s="10">
        <f aca="true" t="shared" si="6" ref="G24:G47">SUM(E24*1.21)</f>
        <v>0</v>
      </c>
      <c r="H24" s="11">
        <f aca="true" t="shared" si="7" ref="H24:H47">SUM(D24*E24)</f>
        <v>0</v>
      </c>
      <c r="I24" s="12">
        <f aca="true" t="shared" si="8" ref="I24:I47">SUM(D24*G24)</f>
        <v>0</v>
      </c>
    </row>
    <row r="25" spans="1:9" s="1" customFormat="1" ht="24.75" customHeight="1">
      <c r="A25" s="37"/>
      <c r="B25" s="14" t="s">
        <v>78</v>
      </c>
      <c r="C25" s="21" t="s">
        <v>48</v>
      </c>
      <c r="D25" s="9">
        <v>1</v>
      </c>
      <c r="E25" s="7"/>
      <c r="F25" s="6">
        <v>21</v>
      </c>
      <c r="G25" s="10">
        <f t="shared" si="6"/>
        <v>0</v>
      </c>
      <c r="H25" s="11">
        <f t="shared" si="7"/>
        <v>0</v>
      </c>
      <c r="I25" s="12">
        <f t="shared" si="8"/>
        <v>0</v>
      </c>
    </row>
    <row r="26" spans="1:9" s="1" customFormat="1" ht="24.75" customHeight="1">
      <c r="A26" s="37"/>
      <c r="B26" s="14" t="s">
        <v>49</v>
      </c>
      <c r="C26" s="21" t="s">
        <v>48</v>
      </c>
      <c r="D26" s="9">
        <v>1</v>
      </c>
      <c r="E26" s="7"/>
      <c r="F26" s="6">
        <v>21</v>
      </c>
      <c r="G26" s="10">
        <f t="shared" si="6"/>
        <v>0</v>
      </c>
      <c r="H26" s="11">
        <f t="shared" si="7"/>
        <v>0</v>
      </c>
      <c r="I26" s="12">
        <f t="shared" si="8"/>
        <v>0</v>
      </c>
    </row>
    <row r="27" spans="1:9" s="1" customFormat="1" ht="24.75" customHeight="1">
      <c r="A27" s="37"/>
      <c r="B27" s="14" t="s">
        <v>50</v>
      </c>
      <c r="C27" s="21" t="s">
        <v>51</v>
      </c>
      <c r="D27" s="9">
        <v>1</v>
      </c>
      <c r="E27" s="7"/>
      <c r="F27" s="6">
        <v>21</v>
      </c>
      <c r="G27" s="10">
        <f t="shared" si="6"/>
        <v>0</v>
      </c>
      <c r="H27" s="11">
        <f t="shared" si="7"/>
        <v>0</v>
      </c>
      <c r="I27" s="12">
        <f t="shared" si="8"/>
        <v>0</v>
      </c>
    </row>
    <row r="28" spans="1:9" s="1" customFormat="1" ht="24.75" customHeight="1">
      <c r="A28" s="37"/>
      <c r="B28" s="14" t="s">
        <v>52</v>
      </c>
      <c r="C28" s="21" t="s">
        <v>53</v>
      </c>
      <c r="D28" s="9">
        <v>1</v>
      </c>
      <c r="E28" s="7"/>
      <c r="F28" s="6">
        <v>21</v>
      </c>
      <c r="G28" s="10">
        <f t="shared" si="6"/>
        <v>0</v>
      </c>
      <c r="H28" s="11">
        <f t="shared" si="7"/>
        <v>0</v>
      </c>
      <c r="I28" s="12">
        <f t="shared" si="8"/>
        <v>0</v>
      </c>
    </row>
    <row r="29" spans="1:9" s="1" customFormat="1" ht="24.75" customHeight="1">
      <c r="A29" s="37"/>
      <c r="B29" s="14" t="s">
        <v>54</v>
      </c>
      <c r="C29" s="21" t="s">
        <v>55</v>
      </c>
      <c r="D29" s="9">
        <v>1</v>
      </c>
      <c r="E29" s="7"/>
      <c r="F29" s="6">
        <v>21</v>
      </c>
      <c r="G29" s="10">
        <f t="shared" si="6"/>
        <v>0</v>
      </c>
      <c r="H29" s="11">
        <f t="shared" si="7"/>
        <v>0</v>
      </c>
      <c r="I29" s="12">
        <f t="shared" si="8"/>
        <v>0</v>
      </c>
    </row>
    <row r="30" spans="1:9" s="1" customFormat="1" ht="24.75" customHeight="1">
      <c r="A30" s="37"/>
      <c r="B30" s="14" t="s">
        <v>56</v>
      </c>
      <c r="C30" s="21" t="s">
        <v>57</v>
      </c>
      <c r="D30" s="9">
        <v>1</v>
      </c>
      <c r="E30" s="7"/>
      <c r="F30" s="6">
        <v>21</v>
      </c>
      <c r="G30" s="10">
        <f t="shared" si="6"/>
        <v>0</v>
      </c>
      <c r="H30" s="11">
        <f t="shared" si="7"/>
        <v>0</v>
      </c>
      <c r="I30" s="12">
        <f t="shared" si="8"/>
        <v>0</v>
      </c>
    </row>
    <row r="31" spans="1:9" s="1" customFormat="1" ht="24.75" customHeight="1">
      <c r="A31" s="37"/>
      <c r="B31" s="14" t="s">
        <v>58</v>
      </c>
      <c r="C31" s="21" t="s">
        <v>82</v>
      </c>
      <c r="D31" s="9">
        <v>1</v>
      </c>
      <c r="E31" s="7"/>
      <c r="F31" s="6">
        <v>21</v>
      </c>
      <c r="G31" s="10">
        <f t="shared" si="6"/>
        <v>0</v>
      </c>
      <c r="H31" s="11">
        <f t="shared" si="7"/>
        <v>0</v>
      </c>
      <c r="I31" s="12">
        <f t="shared" si="8"/>
        <v>0</v>
      </c>
    </row>
    <row r="32" spans="1:9" s="1" customFormat="1" ht="21" customHeight="1">
      <c r="A32" s="37"/>
      <c r="B32" s="14" t="s">
        <v>59</v>
      </c>
      <c r="C32" s="21" t="s">
        <v>84</v>
      </c>
      <c r="D32" s="9">
        <v>1</v>
      </c>
      <c r="E32" s="7"/>
      <c r="F32" s="6">
        <v>21</v>
      </c>
      <c r="G32" s="10">
        <f t="shared" si="6"/>
        <v>0</v>
      </c>
      <c r="H32" s="11">
        <f t="shared" si="7"/>
        <v>0</v>
      </c>
      <c r="I32" s="12">
        <f t="shared" si="8"/>
        <v>0</v>
      </c>
    </row>
    <row r="33" spans="1:9" s="1" customFormat="1" ht="21.75" customHeight="1">
      <c r="A33" s="37"/>
      <c r="B33" s="14" t="s">
        <v>60</v>
      </c>
      <c r="C33" s="21" t="s">
        <v>61</v>
      </c>
      <c r="D33" s="9">
        <v>1</v>
      </c>
      <c r="E33" s="7"/>
      <c r="F33" s="6">
        <v>21</v>
      </c>
      <c r="G33" s="10">
        <f t="shared" si="6"/>
        <v>0</v>
      </c>
      <c r="H33" s="11">
        <f t="shared" si="7"/>
        <v>0</v>
      </c>
      <c r="I33" s="12">
        <f t="shared" si="8"/>
        <v>0</v>
      </c>
    </row>
    <row r="34" spans="1:9" s="1" customFormat="1" ht="13.8">
      <c r="A34" s="37"/>
      <c r="B34" s="14" t="s">
        <v>62</v>
      </c>
      <c r="C34" s="21" t="s">
        <v>83</v>
      </c>
      <c r="D34" s="9">
        <v>1</v>
      </c>
      <c r="E34" s="7"/>
      <c r="F34" s="6">
        <v>21</v>
      </c>
      <c r="G34" s="10">
        <f t="shared" si="6"/>
        <v>0</v>
      </c>
      <c r="H34" s="11">
        <f t="shared" si="7"/>
        <v>0</v>
      </c>
      <c r="I34" s="12">
        <f t="shared" si="8"/>
        <v>0</v>
      </c>
    </row>
    <row r="35" spans="1:9" s="1" customFormat="1" ht="22.5" customHeight="1">
      <c r="A35" s="37"/>
      <c r="B35" s="14" t="s">
        <v>63</v>
      </c>
      <c r="C35" s="21" t="s">
        <v>64</v>
      </c>
      <c r="D35" s="9">
        <v>1</v>
      </c>
      <c r="E35" s="7"/>
      <c r="F35" s="6">
        <v>21</v>
      </c>
      <c r="G35" s="10">
        <f t="shared" si="6"/>
        <v>0</v>
      </c>
      <c r="H35" s="11">
        <f t="shared" si="7"/>
        <v>0</v>
      </c>
      <c r="I35" s="12">
        <f t="shared" si="8"/>
        <v>0</v>
      </c>
    </row>
    <row r="36" spans="1:9" s="1" customFormat="1" ht="27.75" customHeight="1">
      <c r="A36" s="37"/>
      <c r="B36" s="14" t="s">
        <v>65</v>
      </c>
      <c r="C36" s="21" t="s">
        <v>66</v>
      </c>
      <c r="D36" s="9">
        <v>1</v>
      </c>
      <c r="E36" s="7"/>
      <c r="F36" s="6">
        <v>21</v>
      </c>
      <c r="G36" s="10">
        <f t="shared" si="6"/>
        <v>0</v>
      </c>
      <c r="H36" s="11">
        <f t="shared" si="7"/>
        <v>0</v>
      </c>
      <c r="I36" s="12">
        <f t="shared" si="8"/>
        <v>0</v>
      </c>
    </row>
    <row r="37" spans="1:9" s="1" customFormat="1" ht="34.5" customHeight="1">
      <c r="A37" s="37"/>
      <c r="B37" s="14" t="s">
        <v>67</v>
      </c>
      <c r="C37" s="21" t="s">
        <v>81</v>
      </c>
      <c r="D37" s="9">
        <v>1</v>
      </c>
      <c r="E37" s="7"/>
      <c r="F37" s="6">
        <v>21</v>
      </c>
      <c r="G37" s="10">
        <f t="shared" si="6"/>
        <v>0</v>
      </c>
      <c r="H37" s="11">
        <f t="shared" si="7"/>
        <v>0</v>
      </c>
      <c r="I37" s="12">
        <f t="shared" si="8"/>
        <v>0</v>
      </c>
    </row>
    <row r="38" spans="1:9" s="1" customFormat="1" ht="19.5" customHeight="1">
      <c r="A38" s="37"/>
      <c r="B38" s="14" t="s">
        <v>68</v>
      </c>
      <c r="C38" s="21" t="s">
        <v>85</v>
      </c>
      <c r="D38" s="9">
        <v>1</v>
      </c>
      <c r="E38" s="7"/>
      <c r="F38" s="6">
        <v>21</v>
      </c>
      <c r="G38" s="10">
        <f t="shared" si="6"/>
        <v>0</v>
      </c>
      <c r="H38" s="11">
        <f t="shared" si="7"/>
        <v>0</v>
      </c>
      <c r="I38" s="12">
        <f t="shared" si="8"/>
        <v>0</v>
      </c>
    </row>
    <row r="39" spans="1:9" s="1" customFormat="1" ht="43.5" customHeight="1">
      <c r="A39" s="37"/>
      <c r="B39" s="14" t="s">
        <v>69</v>
      </c>
      <c r="C39" s="21" t="s">
        <v>70</v>
      </c>
      <c r="D39" s="9">
        <v>1</v>
      </c>
      <c r="E39" s="7"/>
      <c r="F39" s="6">
        <v>21</v>
      </c>
      <c r="G39" s="10">
        <f t="shared" si="6"/>
        <v>0</v>
      </c>
      <c r="H39" s="11">
        <f t="shared" si="7"/>
        <v>0</v>
      </c>
      <c r="I39" s="12">
        <f t="shared" si="8"/>
        <v>0</v>
      </c>
    </row>
    <row r="40" spans="1:9" s="1" customFormat="1" ht="27" customHeight="1">
      <c r="A40" s="37"/>
      <c r="B40" s="14" t="s">
        <v>71</v>
      </c>
      <c r="C40" s="21" t="s">
        <v>72</v>
      </c>
      <c r="D40" s="9">
        <v>1</v>
      </c>
      <c r="E40" s="7"/>
      <c r="F40" s="6">
        <v>21</v>
      </c>
      <c r="G40" s="10">
        <f t="shared" si="6"/>
        <v>0</v>
      </c>
      <c r="H40" s="11">
        <f t="shared" si="7"/>
        <v>0</v>
      </c>
      <c r="I40" s="12">
        <f t="shared" si="8"/>
        <v>0</v>
      </c>
    </row>
    <row r="41" spans="1:9" s="1" customFormat="1" ht="27" customHeight="1">
      <c r="A41" s="37"/>
      <c r="B41" s="14" t="s">
        <v>71</v>
      </c>
      <c r="C41" s="21" t="s">
        <v>73</v>
      </c>
      <c r="D41" s="9">
        <v>1</v>
      </c>
      <c r="E41" s="7"/>
      <c r="F41" s="6">
        <v>21</v>
      </c>
      <c r="G41" s="10">
        <f t="shared" si="6"/>
        <v>0</v>
      </c>
      <c r="H41" s="11">
        <f t="shared" si="7"/>
        <v>0</v>
      </c>
      <c r="I41" s="12">
        <f t="shared" si="8"/>
        <v>0</v>
      </c>
    </row>
    <row r="42" spans="1:9" s="1" customFormat="1" ht="27" customHeight="1">
      <c r="A42" s="37"/>
      <c r="B42" s="14" t="s">
        <v>71</v>
      </c>
      <c r="C42" s="21" t="s">
        <v>74</v>
      </c>
      <c r="D42" s="9">
        <v>1</v>
      </c>
      <c r="E42" s="7"/>
      <c r="F42" s="6">
        <v>21</v>
      </c>
      <c r="G42" s="10">
        <f t="shared" si="6"/>
        <v>0</v>
      </c>
      <c r="H42" s="11">
        <f t="shared" si="7"/>
        <v>0</v>
      </c>
      <c r="I42" s="12">
        <f t="shared" si="8"/>
        <v>0</v>
      </c>
    </row>
    <row r="43" spans="1:9" s="1" customFormat="1" ht="27" customHeight="1">
      <c r="A43" s="37"/>
      <c r="B43" s="14" t="s">
        <v>71</v>
      </c>
      <c r="C43" s="21" t="s">
        <v>79</v>
      </c>
      <c r="D43" s="9">
        <v>1</v>
      </c>
      <c r="E43" s="7"/>
      <c r="F43" s="6">
        <v>21</v>
      </c>
      <c r="G43" s="10">
        <f t="shared" si="6"/>
        <v>0</v>
      </c>
      <c r="H43" s="11">
        <f t="shared" si="7"/>
        <v>0</v>
      </c>
      <c r="I43" s="12">
        <f t="shared" si="8"/>
        <v>0</v>
      </c>
    </row>
    <row r="44" spans="1:9" s="1" customFormat="1" ht="27" customHeight="1">
      <c r="A44" s="37"/>
      <c r="B44" s="14" t="s">
        <v>71</v>
      </c>
      <c r="C44" s="21" t="s">
        <v>80</v>
      </c>
      <c r="D44" s="9">
        <v>1</v>
      </c>
      <c r="E44" s="7"/>
      <c r="F44" s="6">
        <v>21</v>
      </c>
      <c r="G44" s="10">
        <f t="shared" si="6"/>
        <v>0</v>
      </c>
      <c r="H44" s="11">
        <f t="shared" si="7"/>
        <v>0</v>
      </c>
      <c r="I44" s="12">
        <f t="shared" si="8"/>
        <v>0</v>
      </c>
    </row>
    <row r="45" spans="1:9" s="1" customFormat="1" ht="27" customHeight="1">
      <c r="A45" s="37"/>
      <c r="B45" s="14" t="s">
        <v>71</v>
      </c>
      <c r="C45" s="21" t="s">
        <v>75</v>
      </c>
      <c r="D45" s="9">
        <v>1</v>
      </c>
      <c r="E45" s="7"/>
      <c r="F45" s="6">
        <v>21</v>
      </c>
      <c r="G45" s="10">
        <f t="shared" si="6"/>
        <v>0</v>
      </c>
      <c r="H45" s="11">
        <f t="shared" si="7"/>
        <v>0</v>
      </c>
      <c r="I45" s="12">
        <f t="shared" si="8"/>
        <v>0</v>
      </c>
    </row>
    <row r="46" spans="1:9" s="1" customFormat="1" ht="24" customHeight="1">
      <c r="A46" s="37"/>
      <c r="B46" s="14" t="s">
        <v>76</v>
      </c>
      <c r="C46" s="21" t="s">
        <v>86</v>
      </c>
      <c r="D46" s="9">
        <v>1</v>
      </c>
      <c r="E46" s="7"/>
      <c r="F46" s="6">
        <v>21</v>
      </c>
      <c r="G46" s="10">
        <f t="shared" si="6"/>
        <v>0</v>
      </c>
      <c r="H46" s="11">
        <f t="shared" si="7"/>
        <v>0</v>
      </c>
      <c r="I46" s="12">
        <f t="shared" si="8"/>
        <v>0</v>
      </c>
    </row>
    <row r="47" spans="1:9" s="1" customFormat="1" ht="39.75" customHeight="1">
      <c r="A47" s="37"/>
      <c r="B47" s="14" t="s">
        <v>77</v>
      </c>
      <c r="C47" s="21" t="s">
        <v>87</v>
      </c>
      <c r="D47" s="9">
        <v>1</v>
      </c>
      <c r="E47" s="7"/>
      <c r="F47" s="6">
        <v>21</v>
      </c>
      <c r="G47" s="10">
        <f t="shared" si="6"/>
        <v>0</v>
      </c>
      <c r="H47" s="11">
        <f t="shared" si="7"/>
        <v>0</v>
      </c>
      <c r="I47" s="12">
        <f t="shared" si="8"/>
        <v>0</v>
      </c>
    </row>
    <row r="48" spans="1:9" s="1" customFormat="1" ht="48">
      <c r="A48" s="37"/>
      <c r="B48" s="14" t="s">
        <v>88</v>
      </c>
      <c r="C48" s="21" t="s">
        <v>89</v>
      </c>
      <c r="D48" s="9">
        <v>10</v>
      </c>
      <c r="E48" s="7"/>
      <c r="F48" s="6">
        <v>21</v>
      </c>
      <c r="G48" s="10">
        <f aca="true" t="shared" si="9" ref="G48:G61">SUM(E48*1.21)</f>
        <v>0</v>
      </c>
      <c r="H48" s="11">
        <f aca="true" t="shared" si="10" ref="H48:H61">SUM(D48*E48)</f>
        <v>0</v>
      </c>
      <c r="I48" s="12">
        <f aca="true" t="shared" si="11" ref="I48:I61">SUM(D48*G48)</f>
        <v>0</v>
      </c>
    </row>
    <row r="49" spans="1:9" s="1" customFormat="1" ht="60">
      <c r="A49" s="37"/>
      <c r="B49" s="14" t="s">
        <v>90</v>
      </c>
      <c r="C49" s="21" t="s">
        <v>91</v>
      </c>
      <c r="D49" s="9">
        <v>10</v>
      </c>
      <c r="E49" s="7"/>
      <c r="F49" s="6">
        <v>21</v>
      </c>
      <c r="G49" s="10">
        <f t="shared" si="9"/>
        <v>0</v>
      </c>
      <c r="H49" s="11">
        <f t="shared" si="10"/>
        <v>0</v>
      </c>
      <c r="I49" s="12">
        <f t="shared" si="11"/>
        <v>0</v>
      </c>
    </row>
    <row r="50" spans="1:9" s="1" customFormat="1" ht="24" customHeight="1">
      <c r="A50" s="37"/>
      <c r="B50" s="14" t="s">
        <v>92</v>
      </c>
      <c r="C50" s="21" t="s">
        <v>93</v>
      </c>
      <c r="D50" s="9">
        <v>1</v>
      </c>
      <c r="E50" s="7"/>
      <c r="F50" s="6">
        <v>21</v>
      </c>
      <c r="G50" s="10">
        <f t="shared" si="9"/>
        <v>0</v>
      </c>
      <c r="H50" s="11">
        <f t="shared" si="10"/>
        <v>0</v>
      </c>
      <c r="I50" s="12">
        <f t="shared" si="11"/>
        <v>0</v>
      </c>
    </row>
    <row r="51" spans="1:9" s="1" customFormat="1" ht="24" customHeight="1">
      <c r="A51" s="37"/>
      <c r="B51" s="14" t="s">
        <v>94</v>
      </c>
      <c r="C51" s="21" t="s">
        <v>95</v>
      </c>
      <c r="D51" s="9">
        <v>1</v>
      </c>
      <c r="E51" s="7"/>
      <c r="F51" s="6">
        <v>21</v>
      </c>
      <c r="G51" s="10">
        <f t="shared" si="9"/>
        <v>0</v>
      </c>
      <c r="H51" s="11">
        <f t="shared" si="10"/>
        <v>0</v>
      </c>
      <c r="I51" s="12">
        <f t="shared" si="11"/>
        <v>0</v>
      </c>
    </row>
    <row r="52" spans="1:9" s="1" customFormat="1" ht="24" customHeight="1">
      <c r="A52" s="37"/>
      <c r="B52" s="14" t="s">
        <v>96</v>
      </c>
      <c r="C52" s="21" t="s">
        <v>97</v>
      </c>
      <c r="D52" s="9">
        <v>1</v>
      </c>
      <c r="E52" s="7"/>
      <c r="F52" s="6">
        <v>21</v>
      </c>
      <c r="G52" s="10">
        <f t="shared" si="9"/>
        <v>0</v>
      </c>
      <c r="H52" s="11">
        <f t="shared" si="10"/>
        <v>0</v>
      </c>
      <c r="I52" s="12">
        <f t="shared" si="11"/>
        <v>0</v>
      </c>
    </row>
    <row r="53" spans="1:9" s="1" customFormat="1" ht="24" customHeight="1">
      <c r="A53" s="37"/>
      <c r="B53" s="14" t="s">
        <v>98</v>
      </c>
      <c r="C53" s="21" t="s">
        <v>99</v>
      </c>
      <c r="D53" s="9">
        <v>1</v>
      </c>
      <c r="E53" s="7"/>
      <c r="F53" s="6">
        <v>21</v>
      </c>
      <c r="G53" s="10">
        <f t="shared" si="9"/>
        <v>0</v>
      </c>
      <c r="H53" s="11">
        <f t="shared" si="10"/>
        <v>0</v>
      </c>
      <c r="I53" s="12">
        <f t="shared" si="11"/>
        <v>0</v>
      </c>
    </row>
    <row r="54" spans="1:9" s="1" customFormat="1" ht="24" customHeight="1">
      <c r="A54" s="37"/>
      <c r="B54" s="14" t="s">
        <v>100</v>
      </c>
      <c r="C54" s="21" t="s">
        <v>101</v>
      </c>
      <c r="D54" s="9">
        <v>1</v>
      </c>
      <c r="E54" s="7"/>
      <c r="F54" s="6">
        <v>21</v>
      </c>
      <c r="G54" s="10">
        <f t="shared" si="9"/>
        <v>0</v>
      </c>
      <c r="H54" s="11">
        <f t="shared" si="10"/>
        <v>0</v>
      </c>
      <c r="I54" s="12">
        <f t="shared" si="11"/>
        <v>0</v>
      </c>
    </row>
    <row r="55" spans="1:9" s="1" customFormat="1" ht="24" customHeight="1">
      <c r="A55" s="37"/>
      <c r="B55" s="14" t="s">
        <v>102</v>
      </c>
      <c r="C55" s="21" t="s">
        <v>103</v>
      </c>
      <c r="D55" s="9">
        <v>1</v>
      </c>
      <c r="E55" s="7"/>
      <c r="F55" s="6">
        <v>21</v>
      </c>
      <c r="G55" s="10">
        <f t="shared" si="9"/>
        <v>0</v>
      </c>
      <c r="H55" s="11">
        <f t="shared" si="10"/>
        <v>0</v>
      </c>
      <c r="I55" s="12">
        <f t="shared" si="11"/>
        <v>0</v>
      </c>
    </row>
    <row r="56" spans="1:9" s="1" customFormat="1" ht="24" customHeight="1">
      <c r="A56" s="37"/>
      <c r="B56" s="14" t="s">
        <v>104</v>
      </c>
      <c r="C56" s="21" t="s">
        <v>104</v>
      </c>
      <c r="D56" s="9">
        <v>1</v>
      </c>
      <c r="E56" s="7"/>
      <c r="F56" s="6">
        <v>21</v>
      </c>
      <c r="G56" s="10">
        <f t="shared" si="9"/>
        <v>0</v>
      </c>
      <c r="H56" s="11">
        <f t="shared" si="10"/>
        <v>0</v>
      </c>
      <c r="I56" s="12">
        <f t="shared" si="11"/>
        <v>0</v>
      </c>
    </row>
    <row r="57" spans="1:9" s="1" customFormat="1" ht="34.5" customHeight="1">
      <c r="A57" s="37"/>
      <c r="B57" s="14" t="s">
        <v>105</v>
      </c>
      <c r="C57" s="21" t="s">
        <v>106</v>
      </c>
      <c r="D57" s="9">
        <v>1</v>
      </c>
      <c r="E57" s="7"/>
      <c r="F57" s="6">
        <v>21</v>
      </c>
      <c r="G57" s="10">
        <f t="shared" si="9"/>
        <v>0</v>
      </c>
      <c r="H57" s="11">
        <f t="shared" si="10"/>
        <v>0</v>
      </c>
      <c r="I57" s="12">
        <f t="shared" si="11"/>
        <v>0</v>
      </c>
    </row>
    <row r="58" spans="1:9" s="1" customFormat="1" ht="24" customHeight="1">
      <c r="A58" s="37"/>
      <c r="B58" s="14" t="s">
        <v>107</v>
      </c>
      <c r="C58" s="21" t="s">
        <v>108</v>
      </c>
      <c r="D58" s="9">
        <v>1</v>
      </c>
      <c r="E58" s="7"/>
      <c r="F58" s="6">
        <v>21</v>
      </c>
      <c r="G58" s="10">
        <f t="shared" si="9"/>
        <v>0</v>
      </c>
      <c r="H58" s="11">
        <f t="shared" si="10"/>
        <v>0</v>
      </c>
      <c r="I58" s="12">
        <f t="shared" si="11"/>
        <v>0</v>
      </c>
    </row>
    <row r="59" spans="1:9" s="1" customFormat="1" ht="33.75" customHeight="1">
      <c r="A59" s="37"/>
      <c r="B59" s="14" t="s">
        <v>109</v>
      </c>
      <c r="C59" s="21" t="s">
        <v>110</v>
      </c>
      <c r="D59" s="9">
        <v>1</v>
      </c>
      <c r="E59" s="7"/>
      <c r="F59" s="6">
        <v>21</v>
      </c>
      <c r="G59" s="10">
        <f t="shared" si="9"/>
        <v>0</v>
      </c>
      <c r="H59" s="11">
        <f t="shared" si="10"/>
        <v>0</v>
      </c>
      <c r="I59" s="12">
        <f t="shared" si="11"/>
        <v>0</v>
      </c>
    </row>
    <row r="60" spans="1:9" s="1" customFormat="1" ht="36" customHeight="1">
      <c r="A60" s="37"/>
      <c r="B60" s="14" t="s">
        <v>20</v>
      </c>
      <c r="C60" s="21" t="s">
        <v>111</v>
      </c>
      <c r="D60" s="9">
        <v>1</v>
      </c>
      <c r="E60" s="7"/>
      <c r="F60" s="6">
        <v>21</v>
      </c>
      <c r="G60" s="10">
        <f t="shared" si="9"/>
        <v>0</v>
      </c>
      <c r="H60" s="11">
        <f t="shared" si="10"/>
        <v>0</v>
      </c>
      <c r="I60" s="12">
        <f t="shared" si="11"/>
        <v>0</v>
      </c>
    </row>
    <row r="61" spans="1:9" s="1" customFormat="1" ht="49.5" customHeight="1">
      <c r="A61" s="37"/>
      <c r="B61" s="14" t="s">
        <v>112</v>
      </c>
      <c r="C61" s="21" t="s">
        <v>113</v>
      </c>
      <c r="D61" s="9">
        <v>1</v>
      </c>
      <c r="E61" s="7"/>
      <c r="F61" s="6">
        <v>21</v>
      </c>
      <c r="G61" s="10">
        <f t="shared" si="9"/>
        <v>0</v>
      </c>
      <c r="H61" s="11">
        <f t="shared" si="10"/>
        <v>0</v>
      </c>
      <c r="I61" s="12">
        <f t="shared" si="11"/>
        <v>0</v>
      </c>
    </row>
    <row r="62" spans="1:9" s="1" customFormat="1" ht="39" customHeight="1">
      <c r="A62" s="37"/>
      <c r="B62" s="14" t="s">
        <v>114</v>
      </c>
      <c r="C62" s="21" t="s">
        <v>115</v>
      </c>
      <c r="D62" s="9">
        <v>10</v>
      </c>
      <c r="E62" s="7"/>
      <c r="F62" s="6">
        <v>21</v>
      </c>
      <c r="G62" s="10">
        <f aca="true" t="shared" si="12" ref="G62:G68">SUM(E62*1.21)</f>
        <v>0</v>
      </c>
      <c r="H62" s="11">
        <f aca="true" t="shared" si="13" ref="H62:H68">SUM(D62*E62)</f>
        <v>0</v>
      </c>
      <c r="I62" s="12">
        <f aca="true" t="shared" si="14" ref="I62:I68">SUM(D62*G62)</f>
        <v>0</v>
      </c>
    </row>
    <row r="63" spans="1:9" s="1" customFormat="1" ht="52.5" customHeight="1">
      <c r="A63" s="37"/>
      <c r="B63" s="14" t="s">
        <v>116</v>
      </c>
      <c r="C63" s="21" t="s">
        <v>117</v>
      </c>
      <c r="D63" s="9">
        <v>10</v>
      </c>
      <c r="E63" s="7"/>
      <c r="F63" s="6">
        <v>21</v>
      </c>
      <c r="G63" s="10">
        <f t="shared" si="12"/>
        <v>0</v>
      </c>
      <c r="H63" s="11">
        <f t="shared" si="13"/>
        <v>0</v>
      </c>
      <c r="I63" s="12">
        <f t="shared" si="14"/>
        <v>0</v>
      </c>
    </row>
    <row r="64" spans="1:9" s="1" customFormat="1" ht="46.5" customHeight="1">
      <c r="A64" s="37"/>
      <c r="B64" s="14" t="s">
        <v>118</v>
      </c>
      <c r="C64" s="21" t="s">
        <v>119</v>
      </c>
      <c r="D64" s="9">
        <v>1</v>
      </c>
      <c r="E64" s="7"/>
      <c r="F64" s="6">
        <v>21</v>
      </c>
      <c r="G64" s="10">
        <f t="shared" si="12"/>
        <v>0</v>
      </c>
      <c r="H64" s="11">
        <f t="shared" si="13"/>
        <v>0</v>
      </c>
      <c r="I64" s="12">
        <f t="shared" si="14"/>
        <v>0</v>
      </c>
    </row>
    <row r="65" spans="1:9" s="1" customFormat="1" ht="39.75" customHeight="1">
      <c r="A65" s="37"/>
      <c r="B65" s="14" t="s">
        <v>120</v>
      </c>
      <c r="C65" s="21" t="s">
        <v>121</v>
      </c>
      <c r="D65" s="9">
        <v>2</v>
      </c>
      <c r="E65" s="7"/>
      <c r="F65" s="6">
        <v>21</v>
      </c>
      <c r="G65" s="10">
        <f t="shared" si="12"/>
        <v>0</v>
      </c>
      <c r="H65" s="11">
        <f t="shared" si="13"/>
        <v>0</v>
      </c>
      <c r="I65" s="12">
        <f t="shared" si="14"/>
        <v>0</v>
      </c>
    </row>
    <row r="66" spans="1:9" s="1" customFormat="1" ht="33" customHeight="1">
      <c r="A66" s="37"/>
      <c r="B66" s="14" t="s">
        <v>122</v>
      </c>
      <c r="C66" s="21" t="s">
        <v>123</v>
      </c>
      <c r="D66" s="9">
        <v>1</v>
      </c>
      <c r="E66" s="7"/>
      <c r="F66" s="6">
        <v>21</v>
      </c>
      <c r="G66" s="10">
        <f t="shared" si="12"/>
        <v>0</v>
      </c>
      <c r="H66" s="11">
        <f t="shared" si="13"/>
        <v>0</v>
      </c>
      <c r="I66" s="12">
        <f t="shared" si="14"/>
        <v>0</v>
      </c>
    </row>
    <row r="67" spans="1:9" s="1" customFormat="1" ht="54.75" customHeight="1">
      <c r="A67" s="37"/>
      <c r="B67" s="14" t="s">
        <v>124</v>
      </c>
      <c r="C67" s="21" t="s">
        <v>125</v>
      </c>
      <c r="D67" s="9">
        <v>1</v>
      </c>
      <c r="E67" s="7"/>
      <c r="F67" s="6">
        <v>21</v>
      </c>
      <c r="G67" s="10">
        <f t="shared" si="12"/>
        <v>0</v>
      </c>
      <c r="H67" s="11">
        <f t="shared" si="13"/>
        <v>0</v>
      </c>
      <c r="I67" s="12">
        <f t="shared" si="14"/>
        <v>0</v>
      </c>
    </row>
    <row r="68" spans="1:9" s="1" customFormat="1" ht="39" customHeight="1">
      <c r="A68" s="37"/>
      <c r="B68" s="14" t="s">
        <v>126</v>
      </c>
      <c r="C68" s="21" t="s">
        <v>127</v>
      </c>
      <c r="D68" s="9">
        <v>1</v>
      </c>
      <c r="E68" s="7"/>
      <c r="F68" s="6">
        <v>21</v>
      </c>
      <c r="G68" s="10">
        <f t="shared" si="12"/>
        <v>0</v>
      </c>
      <c r="H68" s="11">
        <f t="shared" si="13"/>
        <v>0</v>
      </c>
      <c r="I68" s="12">
        <f t="shared" si="14"/>
        <v>0</v>
      </c>
    </row>
    <row r="69" spans="1:9" s="1" customFormat="1" ht="20.25" customHeight="1">
      <c r="A69" s="37"/>
      <c r="B69" s="14" t="s">
        <v>129</v>
      </c>
      <c r="C69" s="40" t="s">
        <v>130</v>
      </c>
      <c r="D69" s="9">
        <v>1</v>
      </c>
      <c r="E69" s="7"/>
      <c r="F69" s="6">
        <v>21</v>
      </c>
      <c r="G69" s="10">
        <f aca="true" t="shared" si="15" ref="G69">SUM(E69*1.21)</f>
        <v>0</v>
      </c>
      <c r="H69" s="11">
        <f aca="true" t="shared" si="16" ref="H69">SUM(D69*E69)</f>
        <v>0</v>
      </c>
      <c r="I69" s="12">
        <f aca="true" t="shared" si="17" ref="I69">SUM(D69*G69)</f>
        <v>0</v>
      </c>
    </row>
    <row r="70" spans="1:9" s="1" customFormat="1" ht="20.25" customHeight="1">
      <c r="A70" s="37"/>
      <c r="B70" s="35" t="s">
        <v>2</v>
      </c>
      <c r="C70" s="32"/>
      <c r="D70" s="28"/>
      <c r="E70" s="29"/>
      <c r="F70" s="30"/>
      <c r="G70" s="31"/>
      <c r="H70" s="33">
        <f>SUM(H6:H69)</f>
        <v>0</v>
      </c>
      <c r="I70" s="34">
        <f>SUM(I6:I69)</f>
        <v>0</v>
      </c>
    </row>
  </sheetData>
  <mergeCells count="4">
    <mergeCell ref="B2:I2"/>
    <mergeCell ref="B4:B5"/>
    <mergeCell ref="C4:C5"/>
    <mergeCell ref="D4:D5"/>
  </mergeCells>
  <printOptions/>
  <pageMargins left="0.25" right="0.25" top="0.75" bottom="0.75" header="0.3" footer="0.3"/>
  <pageSetup fitToHeight="0" fitToWidth="1" horizontalDpi="600" verticalDpi="600" orientation="landscape" paperSize="9" scale="67"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e05cfed-a7dc-4c54-959b-c34a87a0e546">
      <Terms xmlns="http://schemas.microsoft.com/office/infopath/2007/PartnerControls"/>
    </lcf76f155ced4ddcb4097134ff3c332f>
    <TaxCatchAll xmlns="efe9798b-35aa-4235-afdf-29af445b04a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5CBA11C1168F4409F4D28648AE21D23" ma:contentTypeVersion="17" ma:contentTypeDescription="Vytvoří nový dokument" ma:contentTypeScope="" ma:versionID="c1715d858e8b6241c285bfe2d349f5c8">
  <xsd:schema xmlns:xsd="http://www.w3.org/2001/XMLSchema" xmlns:xs="http://www.w3.org/2001/XMLSchema" xmlns:p="http://schemas.microsoft.com/office/2006/metadata/properties" xmlns:ns2="3e05cfed-a7dc-4c54-959b-c34a87a0e546" xmlns:ns3="efe9798b-35aa-4235-afdf-29af445b04aa" targetNamespace="http://schemas.microsoft.com/office/2006/metadata/properties" ma:root="true" ma:fieldsID="3fb33f4c1b891095d2559275844d4807" ns2:_="" ns3:_="">
    <xsd:import namespace="3e05cfed-a7dc-4c54-959b-c34a87a0e546"/>
    <xsd:import namespace="efe9798b-35aa-4235-afdf-29af445b04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5cfed-a7dc-4c54-959b-c34a87a0e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dff55e22-22cd-472f-b0f6-3bf8576521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e9798b-35aa-4235-afdf-29af445b04aa" elementFormDefault="qualified">
    <xsd:import namespace="http://schemas.microsoft.com/office/2006/documentManagement/types"/>
    <xsd:import namespace="http://schemas.microsoft.com/office/infopath/2007/PartnerControls"/>
    <xsd:element name="SharedWithUsers" ma:index="19"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038c1cb9-4f6f-4765-b8a5-a6a063688de6}" ma:internalName="TaxCatchAll" ma:showField="CatchAllData" ma:web="efe9798b-35aa-4235-afdf-29af445b04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4C570C-A04F-4856-BD83-907186CBDAB4}">
  <ds:schemaRefs>
    <ds:schemaRef ds:uri="http://purl.org/dc/dcmitype/"/>
    <ds:schemaRef ds:uri="http://schemas.microsoft.com/office/infopath/2007/PartnerControls"/>
    <ds:schemaRef ds:uri="http://schemas.microsoft.com/office/2006/metadata/properties"/>
    <ds:schemaRef ds:uri="http://purl.org/dc/terms/"/>
    <ds:schemaRef ds:uri="http://schemas.microsoft.com/office/2006/documentManagement/types"/>
    <ds:schemaRef ds:uri="efe9798b-35aa-4235-afdf-29af445b04aa"/>
    <ds:schemaRef ds:uri="http://www.w3.org/XML/1998/namespace"/>
    <ds:schemaRef ds:uri="3e05cfed-a7dc-4c54-959b-c34a87a0e546"/>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46CE6A92-ABEA-40E0-89EC-0943B17FD43C}">
  <ds:schemaRefs>
    <ds:schemaRef ds:uri="http://schemas.microsoft.com/sharepoint/v3/contenttype/forms"/>
  </ds:schemaRefs>
</ds:datastoreItem>
</file>

<file path=customXml/itemProps3.xml><?xml version="1.0" encoding="utf-8"?>
<ds:datastoreItem xmlns:ds="http://schemas.openxmlformats.org/officeDocument/2006/customXml" ds:itemID="{59AD9F20-869B-4C17-8AE6-901EB2A6F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5cfed-a7dc-4c54-959b-c34a87a0e546"/>
    <ds:schemaRef ds:uri="efe9798b-35aa-4235-afdf-29af445b0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Budiš</cp:lastModifiedBy>
  <cp:lastPrinted>2023-10-31T07:35:35Z</cp:lastPrinted>
  <dcterms:created xsi:type="dcterms:W3CDTF">2004-08-19T11:13:26Z</dcterms:created>
  <dcterms:modified xsi:type="dcterms:W3CDTF">2023-12-06T18:02:58Z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0x01010005CBA11C1168F4409F4D28648AE21D23</vt:lpwstr>
  </property>
  <property fmtid="{D5CDD505-2E9C-101B-9397-08002B2CF9AE}" pid="3" name="MediaServiceImageTags">
    <vt:lpwstr/>
  </property>
</Properties>
</file>