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rycí lis" sheetId="1" r:id="rId1"/>
    <sheet name=" Rekapitul" sheetId="2" r:id="rId2"/>
    <sheet name="Krycí (2)" sheetId="3" r:id="rId3"/>
    <sheet name="Rekapi(1)" sheetId="4" r:id="rId4"/>
    <sheet name="Rozpočet" sheetId="5" r:id="rId5"/>
    <sheet name="OST - Krycí list rozpočtu" sheetId="6" r:id="rId6"/>
    <sheet name="OST - Rekapitulace rozpočtu" sheetId="7" r:id="rId7"/>
    <sheet name="OST - Rozpočet" sheetId="8" r:id="rId8"/>
  </sheets>
  <definedNames>
    <definedName name="_xlnm.Print_Titles" localSheetId="1">' Rekapitul'!$1:$10</definedName>
    <definedName name="_xlnm.Print_Titles" localSheetId="2">'Krycí (2)'!$1:$3</definedName>
    <definedName name="_xlnm.Print_Titles" localSheetId="0">'Krycí lis'!$1:$3</definedName>
    <definedName name="_xlnm.Print_Titles" localSheetId="5">'OST - Krycí list rozpočtu'!$1:$3</definedName>
    <definedName name="_xlnm.Print_Titles" localSheetId="6">'OST - Rekapitulace rozpočtu'!$10:$12</definedName>
    <definedName name="_xlnm.Print_Titles" localSheetId="7">'OST - Rozpočet'!$10:$12</definedName>
    <definedName name="_xlnm.Print_Titles" localSheetId="3">'Rekapi(1)'!$10:$12</definedName>
    <definedName name="_xlnm.Print_Titles" localSheetId="4">'Rozpočet'!$10:$12</definedName>
    <definedName name="_xlnm.Print_Area" localSheetId="1">' Rekapitul'!$A$1:$F$13</definedName>
    <definedName name="_xlnm.Print_Area" localSheetId="0">'Krycí lis'!$A$1:$R$45</definedName>
  </definedNames>
  <calcPr fullCalcOnLoad="1"/>
</workbook>
</file>

<file path=xl/sharedStrings.xml><?xml version="1.0" encoding="utf-8"?>
<sst xmlns="http://schemas.openxmlformats.org/spreadsheetml/2006/main" count="1784" uniqueCount="1009">
  <si>
    <t>Název stavby</t>
  </si>
  <si>
    <t xml:space="preserve">ŽEBRÁK - STARÁ ŠKOLA v Žebráku - STAVEBNÍ ÚPRAVY V PŘÍZEMÍ  - zpracováno dle dokumentace pro SP   </t>
  </si>
  <si>
    <t>JKSO</t>
  </si>
  <si>
    <t>EČO</t>
  </si>
  <si>
    <t>Místo</t>
  </si>
  <si>
    <t>Žebrák</t>
  </si>
  <si>
    <t>IČ</t>
  </si>
  <si>
    <t>DIČ</t>
  </si>
  <si>
    <t>Objednatel</t>
  </si>
  <si>
    <t xml:space="preserve">Město Žebrák, Náměstí č.1, Žebrák   </t>
  </si>
  <si>
    <t>Projektant</t>
  </si>
  <si>
    <t xml:space="preserve">Spektra spol. s r.o. Beroun,V Hlinkách 1548,Beroun   </t>
  </si>
  <si>
    <t>18598897</t>
  </si>
  <si>
    <t>CZ 18598897</t>
  </si>
  <si>
    <t>Zhotovitel</t>
  </si>
  <si>
    <t xml:space="preserve">   </t>
  </si>
  <si>
    <t>Zpracoval</t>
  </si>
  <si>
    <t xml:space="preserve">pí. Lenka Dejdarová   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</si>
  <si>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</si>
  <si>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</si>
  <si>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</si>
  <si>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</si>
  <si>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</si>
  <si>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</si>
  <si>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</si>
  <si>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</si>
  <si>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</si>
  <si>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</si>
  <si>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</si>
  <si>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</si>
  <si>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</si>
  <si>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</si>
  <si>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</si>
  <si>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</si>
  <si>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</si>
  <si>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</si>
  <si>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</si>
  <si>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</si>
  <si>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</si>
  <si>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</si>
  <si>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</si>
  <si>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</si>
  <si>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</si>
  <si>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</si>
  <si>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</si>
  <si>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</si>
  <si>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</si>
  <si>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</si>
  <si>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</si>
  <si>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</si>
  <si>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</si>
  <si>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</si>
  <si>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</si>
  <si>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</si>
  <si>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</si>
  <si>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</si>
  <si>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</si>
  <si>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</si>
  <si>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</si>
  <si>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</si>
  <si>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</si>
  <si>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</si>
  <si>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</si>
  <si>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Projekt pro realizac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</si>
  <si>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</si>
  <si>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</si>
  <si>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</si>
  <si>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</si>
  <si>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</si>
  <si>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</si>
  <si>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</si>
  <si>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</si>
  <si>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</si>
  <si>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</si>
  <si>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</si>
  <si>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</si>
  <si>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</si>
  <si>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</si>
  <si>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</si>
  <si>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</si>
  <si>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</si>
  <si>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</si>
  <si>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</si>
  <si>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</si>
  <si>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</si>
  <si>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</si>
  <si>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</si>
  <si>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</si>
  <si>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</si>
  <si>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</si>
  <si>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</si>
  <si>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</si>
  <si>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</si>
  <si>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</si>
  <si>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objektů stavby</t>
  </si>
  <si>
    <t>Stavba:</t>
  </si>
  <si>
    <t>ŽEBRÁK - STARÁ ŠKOLA v Žebráku - STAVEBNÍ ÚPRAVY V PŘÍZEMÍ  - zpracováno dle dokumentace pro SP</t>
  </si>
  <si>
    <t>Objednatel:</t>
  </si>
  <si>
    <t>Město Žebrák, Náměstí č.1, Žebrák</t>
  </si>
  <si>
    <t>Zhotovitel:</t>
  </si>
  <si>
    <t xml:space="preserve">Zpracoval: </t>
  </si>
  <si>
    <t xml:space="preserve">Místo: </t>
  </si>
  <si>
    <t xml:space="preserve">Datum: </t>
  </si>
  <si>
    <t>Kód</t>
  </si>
  <si>
    <t>Zakázka</t>
  </si>
  <si>
    <t>Cena bez DPH</t>
  </si>
  <si>
    <t>DPH snížené</t>
  </si>
  <si>
    <t>DPH základní</t>
  </si>
  <si>
    <t>VRN</t>
  </si>
  <si>
    <t>22-19-09-DOT-00-ZSS</t>
  </si>
  <si>
    <t>OST</t>
  </si>
  <si>
    <t xml:space="preserve">    Ostatní náklady stavby   </t>
  </si>
  <si>
    <t>Celkem</t>
  </si>
  <si>
    <t>Název objektu</t>
  </si>
  <si>
    <t>Stavba:   ŽEBRÁK - STARÁ ŠKOLA v Žebráku - STAVEBNÍ ÚPRAVY V PŘÍZEMÍ  - zpracováno dle dokumentace pro SP</t>
  </si>
  <si>
    <t xml:space="preserve">Objekt:   </t>
  </si>
  <si>
    <t>Objednatel:   Město Žebrák, Náměstí č.1, Žebrák</t>
  </si>
  <si>
    <t xml:space="preserve">Zhotovitel:   </t>
  </si>
  <si>
    <t>Místo:   Žebrák</t>
  </si>
  <si>
    <t>Popis</t>
  </si>
  <si>
    <t>Dodávka</t>
  </si>
  <si>
    <t>Cena celkem</t>
  </si>
  <si>
    <t>Hmotnost celkem</t>
  </si>
  <si>
    <t>Suť celkem</t>
  </si>
  <si>
    <t xml:space="preserve">Práce a dodávky HSV   </t>
  </si>
  <si>
    <t xml:space="preserve">Zemní práce   </t>
  </si>
  <si>
    <t xml:space="preserve">Zakládání   </t>
  </si>
  <si>
    <t xml:space="preserve">Svislé a kompletní konstrukce   </t>
  </si>
  <si>
    <t xml:space="preserve">Vodorovné konstrukce   </t>
  </si>
  <si>
    <t xml:space="preserve">Komunikace   </t>
  </si>
  <si>
    <t xml:space="preserve">Úpravy povrchů, podlahy a osazování výplní   </t>
  </si>
  <si>
    <t xml:space="preserve">Trubní vedení   </t>
  </si>
  <si>
    <t xml:space="preserve">Ostatní konstrukce a práce, bourání   </t>
  </si>
  <si>
    <t>95</t>
  </si>
  <si>
    <t xml:space="preserve">Různé dokončovací konstrukce a práce pozemních staveb   </t>
  </si>
  <si>
    <t>99</t>
  </si>
  <si>
    <t xml:space="preserve">Přesun hmot   </t>
  </si>
  <si>
    <t>997</t>
  </si>
  <si>
    <t xml:space="preserve">Přesun sutě   </t>
  </si>
  <si>
    <t xml:space="preserve">Práce a dodávky PSV   </t>
  </si>
  <si>
    <t>711</t>
  </si>
  <si>
    <t xml:space="preserve">Izolace proti vodě, vlhkosti a plynům   </t>
  </si>
  <si>
    <t>712</t>
  </si>
  <si>
    <t xml:space="preserve">Povlakové krytiny - příp. oprava stáv. jednoplášťové střechy   </t>
  </si>
  <si>
    <t>713</t>
  </si>
  <si>
    <t xml:space="preserve">Izolace tepelné   </t>
  </si>
  <si>
    <t>721</t>
  </si>
  <si>
    <t xml:space="preserve">Zdravotechnika - vnitřní kanalizace   </t>
  </si>
  <si>
    <t>722</t>
  </si>
  <si>
    <t xml:space="preserve">Zdravotechnika - vnitřní vodovod   </t>
  </si>
  <si>
    <t>722_01</t>
  </si>
  <si>
    <t xml:space="preserve">Vodovod - studená voda   </t>
  </si>
  <si>
    <t>722_02</t>
  </si>
  <si>
    <t xml:space="preserve">Vodovod - teplá voda   </t>
  </si>
  <si>
    <t>722_04</t>
  </si>
  <si>
    <t xml:space="preserve">Hydrantový vodovod   </t>
  </si>
  <si>
    <t>723</t>
  </si>
  <si>
    <t xml:space="preserve">Zdravotechnika - vnitřní plynovod   </t>
  </si>
  <si>
    <t>725</t>
  </si>
  <si>
    <t xml:space="preserve">Zdravotechnika - zařizovací předměty   </t>
  </si>
  <si>
    <t>731</t>
  </si>
  <si>
    <t xml:space="preserve">Ústřední vytápění - kotelny   </t>
  </si>
  <si>
    <t>732</t>
  </si>
  <si>
    <t xml:space="preserve">Ústřední vytápění - strojovny   </t>
  </si>
  <si>
    <t>733</t>
  </si>
  <si>
    <t xml:space="preserve">Ústřední vytápění - potrubí   </t>
  </si>
  <si>
    <t>734</t>
  </si>
  <si>
    <t xml:space="preserve">Ústřední vytápění - armatury   </t>
  </si>
  <si>
    <t>735</t>
  </si>
  <si>
    <t xml:space="preserve">Ústřední vytápění - otopná tělesa   </t>
  </si>
  <si>
    <t>741</t>
  </si>
  <si>
    <t xml:space="preserve">Elektroinstalace - silnoproud   </t>
  </si>
  <si>
    <t>742</t>
  </si>
  <si>
    <t xml:space="preserve">Elektroinstalace - slaboproud   </t>
  </si>
  <si>
    <t>762</t>
  </si>
  <si>
    <t xml:space="preserve">Konstrukce tesařské   </t>
  </si>
  <si>
    <t>763</t>
  </si>
  <si>
    <t xml:space="preserve">Konstrukce suché výstavby   </t>
  </si>
  <si>
    <t>766</t>
  </si>
  <si>
    <t xml:space="preserve">Konstrukce truhlářské   </t>
  </si>
  <si>
    <t>767</t>
  </si>
  <si>
    <t xml:space="preserve">Konstrukce zámečnické   </t>
  </si>
  <si>
    <t>771</t>
  </si>
  <si>
    <t xml:space="preserve">Podlahy z dlaždic   </t>
  </si>
  <si>
    <t>776</t>
  </si>
  <si>
    <t xml:space="preserve">Podlahy povlakové   </t>
  </si>
  <si>
    <t>777</t>
  </si>
  <si>
    <t xml:space="preserve">Podlahy lité   </t>
  </si>
  <si>
    <t>781</t>
  </si>
  <si>
    <t xml:space="preserve">Dokončovací práce - obklady keramické   </t>
  </si>
  <si>
    <t>783</t>
  </si>
  <si>
    <t xml:space="preserve">Dokončovací práce - nátěry   </t>
  </si>
  <si>
    <t>784</t>
  </si>
  <si>
    <t xml:space="preserve">Dokončovací práce - malby   </t>
  </si>
  <si>
    <t xml:space="preserve">Ostatní   </t>
  </si>
  <si>
    <t xml:space="preserve">Celkem   </t>
  </si>
  <si>
    <t>Č.</t>
  </si>
  <si>
    <t>Kód položky</t>
  </si>
  <si>
    <t>MJ</t>
  </si>
  <si>
    <t>Množství celkem</t>
  </si>
  <si>
    <t>Cena jednotková</t>
  </si>
  <si>
    <t>113106121</t>
  </si>
  <si>
    <t xml:space="preserve"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 - před vstupem, zpětně použít   </t>
  </si>
  <si>
    <t>m2</t>
  </si>
  <si>
    <t>113107111</t>
  </si>
  <si>
    <t xml:space="preserve">Odstranění podkladů nebo krytů ručně s přemístěním hmot na skládku na vzdálenost do 3 m nebo s naložením na dopravní prostředek z kameniva těženého, o tl. vrstvy do 100 mm   </t>
  </si>
  <si>
    <t>113107151</t>
  </si>
  <si>
    <t xml:space="preserve">Odstranění podkladů nebo krytů strojně plochy jednotlivě přes 50 m2 do 200 m2 s přemístěním hmot na skládku na vzdálenost do 20 m nebo s naložením na dopravní prostředek z kameniva těženého, o tl. vrstvy do 100 mm   </t>
  </si>
  <si>
    <t>132212101</t>
  </si>
  <si>
    <t xml:space="preserve">Hloubení zapažených i nezapažených rýh šířky do 600 mm ručním nebo pneumatickým nářadím s urovnáním dna do předepsaného profilu a spádu v horninách tř. 3 soudržných   </t>
  </si>
  <si>
    <t>m3</t>
  </si>
  <si>
    <t>132212109</t>
  </si>
  <si>
    <t xml:space="preserve">Hloubení zapažených i nezapažených rýh šířky do 600 mm ručním nebo pneumatickým nářadím s urovnáním dna do předepsaného profilu a spádu v horninách tř. 3 Příplatek k cenám za lepivost horniny tř. 3   </t>
  </si>
  <si>
    <t>139711101</t>
  </si>
  <si>
    <t xml:space="preserve">Vykopávka v uzavřených prostorách s naložením výkopku na dopravní prostředek v hornině tř. 1 až 4 - pro dojezd výtahu   </t>
  </si>
  <si>
    <t>132201101</t>
  </si>
  <si>
    <t xml:space="preserve">Hloubení zapažených i nezapažených rýh šířky do 600 mm s urovnáním dna do předepsaného profilu a spádu v hornině tř. 3 do 100 m3 - výkop pro novou splaškovou kanalizaci   </t>
  </si>
  <si>
    <t>132201109</t>
  </si>
  <si>
    <t xml:space="preserve">Hloubení zapažených i nezapažených rýh šířky do 600 mm s urovnáním dna do předepsaného profilu a spádu v hornině tř. 3 Příplatek k cenám za lepivost horniny tř. 3   </t>
  </si>
  <si>
    <t>174101101</t>
  </si>
  <si>
    <t xml:space="preserve">Zásyp sypaninou z jakékoliv horniny s uložením výkopku ve vrstvách se zhutněním jam, šachet, rýh nebo kolem objektů v těchto vykopávkách   </t>
  </si>
  <si>
    <t>175101201</t>
  </si>
  <si>
    <t xml:space="preserve">Obsypání objektů nad přilehlým původním terénem sypaninou z vhodných hornin 1 až 4 nebo materiálem uloženým ve vzdálenosti do 3 m od vnějšího kraje objektu pro jakoukoliv míru zhutnění bez prohození sypaniny sítem   </t>
  </si>
  <si>
    <t>58337331</t>
  </si>
  <si>
    <t xml:space="preserve">štěrkopísek frakce 0/22   </t>
  </si>
  <si>
    <t>t</t>
  </si>
  <si>
    <t>162201211</t>
  </si>
  <si>
    <t xml:space="preserve">Vodorovné přemístění výkopku nebo sypaniny stavebním kolečkem s naložením a vyprázdněním kolečka na hromady nebo do dopravního prostředku na vzdálenost do 10 m z horniny tř. 1 až 4   </t>
  </si>
  <si>
    <t>162201219</t>
  </si>
  <si>
    <t xml:space="preserve">Vodorovné přemístění výkopku nebo sypaniny stavebním kolečkem s naložením a vyprázdněním kolečka na hromady nebo do dopravního prostředku na vzdálenost do 10 m z horniny Příplatek k ceně za každých dalších 10 m   </t>
  </si>
  <si>
    <t>162701105</t>
  </si>
  <si>
    <t xml:space="preserve">Vodorovné přemístění výkopku nebo sypaniny po suchu na obvyklém dopravním prostředku, bez naložení výkopku, avšak se složením bez rozhrnutí z horniny tř. 1 až 4 na vzdálenost přes 9 000 do 10 000 m   </t>
  </si>
  <si>
    <t>162701109</t>
  </si>
  <si>
    <t xml:space="preserve">Vodorovné přemístění výkopku nebo sypaniny po suchu na obvyklém dopravním prostředku, bez naložení výkopku, avšak se složením bez rozhrnutí z horniny tř. 1 až 4 na vzdálenost Příplatek k ceně za každých dalších i započatých 1 000 m   </t>
  </si>
  <si>
    <t>167101101</t>
  </si>
  <si>
    <t xml:space="preserve">Nakládání, skládání a překládání neulehlého výkopku nebo sypaniny nakládání, množství do 100 m3, z hornin tř. 1 až 4   </t>
  </si>
  <si>
    <t>171201211</t>
  </si>
  <si>
    <t xml:space="preserve">Poplatek za uložení stavebního odpadu na skládce (skládkovné) zeminy a kameniva zatříděného do Katalogu odpadů pod kódem 170 504   </t>
  </si>
  <si>
    <t>175111101</t>
  </si>
  <si>
    <t xml:space="preserve">Obsypání potrubí ručně sypaninou z vhodných hornin tř. 1 až 4 nebo materiálem připraveným podél výkopu ve vzdálenosti do 3 m od jeho kraje, pro jakoukoliv hloubku výkopu a míru zhutnění bez prohození sypaniny sítem   </t>
  </si>
  <si>
    <t>58331200</t>
  </si>
  <si>
    <t xml:space="preserve">štěrkopísek netříděný zásypový   </t>
  </si>
  <si>
    <t>273311125</t>
  </si>
  <si>
    <t xml:space="preserve">Základové konstrukce z betonu prostého desky ve výkopu nebo na hlavách pilot C 16/20   </t>
  </si>
  <si>
    <t>273311128</t>
  </si>
  <si>
    <t xml:space="preserve">Základové konstrukce z betonu prostého desky ve výkopu nebo na hlavách pilot C 30/37 - deska výtahového dojezdu   </t>
  </si>
  <si>
    <t>273361412</t>
  </si>
  <si>
    <t xml:space="preserve">Výztuž základových konstrukcí desek ze svařovaných sítí, hmotnosti přes 3,5 do 6 kg/m2   </t>
  </si>
  <si>
    <t>310239211</t>
  </si>
  <si>
    <t xml:space="preserve">Zazdívka otvorů ve zdivu nadzákladovém cihlami pálenými plochy přes 1 m2 do 4 m2 na maltu vápenocementovou   </t>
  </si>
  <si>
    <t>311270331</t>
  </si>
  <si>
    <t xml:space="preserve">Zdivo z přesných vápenopískových tvárnic na tenkovrstvou maltu, tloušťka zdiva 200 mm, formát a rozměr tvárnic 7DF 248x200x248 mm plných, pevnosti přes P15 do P25 - stěny výtahu   </t>
  </si>
  <si>
    <t>311279121</t>
  </si>
  <si>
    <t xml:space="preserve">Zakládací vrstva vápenopískového zdiva z vyrovnávacích bloků, tloušťka zdiva 200 mm   </t>
  </si>
  <si>
    <t>m</t>
  </si>
  <si>
    <t>317142420</t>
  </si>
  <si>
    <t xml:space="preserve">Překlady nenosné z pórobetonu osazené do tenkého maltového lože, výšky do 250 mm, šířky překladu 100 mm, délky překladu do 1000 mm   </t>
  </si>
  <si>
    <t>kus</t>
  </si>
  <si>
    <t>317234410</t>
  </si>
  <si>
    <t xml:space="preserve">Vyzdívka mezi nosníky cihlami pálenými na maltu cementovou   </t>
  </si>
  <si>
    <t>317278231</t>
  </si>
  <si>
    <t xml:space="preserve">Překlady nosné vápenopískové výšky 240 mm, na maltu cementovou šířky 200 mm, délky 1750 mm   </t>
  </si>
  <si>
    <t>317941123</t>
  </si>
  <si>
    <t xml:space="preserve">Osazování ocelových válcovaných nosníků na zdivu I nebo IE nebo U nebo UE nebo L č. 14 až 22 nebo výšky do 220 mm   </t>
  </si>
  <si>
    <t>13010716</t>
  </si>
  <si>
    <t xml:space="preserve">ocel profilová IPN 140 jakost 11 375   </t>
  </si>
  <si>
    <t>13010720</t>
  </si>
  <si>
    <t xml:space="preserve">ocel profilová IPN 180 jakost 11 375   </t>
  </si>
  <si>
    <t>342291121</t>
  </si>
  <si>
    <t xml:space="preserve">Ukotvení příček plochými kotvami, do konstrukce cihelné   </t>
  </si>
  <si>
    <t>342271214</t>
  </si>
  <si>
    <t xml:space="preserve">Příčky strojně zděné z vápenopískových velkoformátových bloků na tenkovrstvou maltu, tloušťka příčky 150 mm, formát a rozměr tvárnic QUADRO 498x150x498 mm nebo bloků 498x150x600 mm, z bloků pevnosti přes P15 do P25   </t>
  </si>
  <si>
    <t>342279114</t>
  </si>
  <si>
    <t xml:space="preserve">Zakládací vrstva vápenopískových příček z vyrovnávacích bloků, tloušťka příčky 150 mm   </t>
  </si>
  <si>
    <t>342272225</t>
  </si>
  <si>
    <t xml:space="preserve">Příčky z pórobetonových tvárnic hladkých na tenké maltové lože objemová hmotnost do 500 kg/m3, tloušťka příčky 100 mm   </t>
  </si>
  <si>
    <t>342272245</t>
  </si>
  <si>
    <t xml:space="preserve">Příčky z pórobetonových tvárnic hladkých na tenké maltové lože objemová hmotnost do 500 kg/m3, tloušťka příčky 150 mm   </t>
  </si>
  <si>
    <t>341321610</t>
  </si>
  <si>
    <t xml:space="preserve">Stěny a příčky z betonu železového (bez výztuže) nosné tř. C 30/37 - stěny - betonová vana bez dna - výtahu   </t>
  </si>
  <si>
    <t>341351311</t>
  </si>
  <si>
    <t xml:space="preserve">Bednění stěn a příček nosných rovné jednostranné zřízení   </t>
  </si>
  <si>
    <t>341351312</t>
  </si>
  <si>
    <t xml:space="preserve">Bednění stěn a příček nosných rovné jednostranné odstranění   </t>
  </si>
  <si>
    <t>341361821</t>
  </si>
  <si>
    <t xml:space="preserve">Výztuž stěn a příček nosných svislých nebo šikmých, rovných nebo oblých z betonářské oceli 10 505 (R) nebo BSt 500   </t>
  </si>
  <si>
    <t>349231811</t>
  </si>
  <si>
    <t xml:space="preserve">Přizdívka z cihel ostění s ozubem ve vybouraných otvorech, s vysekáním kapes pro zavázaní přes 80 do 150 mm   </t>
  </si>
  <si>
    <t>349231821</t>
  </si>
  <si>
    <t xml:space="preserve">Přizdívka z cihel ostění s ozubem ve vybouraných otvorech, s vysekáním kapes pro zavázaní přes 150 do 300 mm   </t>
  </si>
  <si>
    <t>451572111</t>
  </si>
  <si>
    <t xml:space="preserve">Lože pod potrubí, stoky a drobné objekty v otevřeném výkopu z kameniva drobného těženého 0 až 4 mm   </t>
  </si>
  <si>
    <t>451577777</t>
  </si>
  <si>
    <t xml:space="preserve">Podklad nebo lože pod dlažbu (přídlažbu) v ploše vodorovné nebo ve sklonu do 1:5, tloušťky od 30 do 100 mm z kameniva těženého - stáv.zadláždění před hlavním vstupem zvednout v max.sklonu 8% na úroveň vstupní chodby   </t>
  </si>
  <si>
    <t>451579777</t>
  </si>
  <si>
    <t xml:space="preserve">Podklad nebo lože pod dlažbu (přídlažbu) Příplatek k cenám za každých dalších i započatých 10 mm tloušťky podkladu nebo lože přes 100 mm z kameniva těženého   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</si>
  <si>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</si>
  <si>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m2 - stáv.zadláždění před hlavním vstupem zvednout v max.sklonu 8% na úroveň vstupní chodby   </t>
  </si>
  <si>
    <t>592453080</t>
  </si>
  <si>
    <t xml:space="preserve">dlažba skladebná betonová základní tl.60mm přírodní - zpětně - neoceňovat   </t>
  </si>
  <si>
    <t>611311143</t>
  </si>
  <si>
    <t xml:space="preserve">Omítka vápenná vnitřních ploch nanášená ručně dvouvrstvá štuková, tloušťky jádrové omítky do 10 mm a tloušťky štuku do 3 mm vodorovných konstrukcí kleneb nebo skořepin   </t>
  </si>
  <si>
    <t>628195001</t>
  </si>
  <si>
    <t xml:space="preserve">Očištění zdiva nebo betonu zdí a valů před započetím oprav ručně   </t>
  </si>
  <si>
    <t>612321141</t>
  </si>
  <si>
    <t xml:space="preserve">Omítka vápenocementová vnitřních ploch nanášená ručně dvouvrstvá, tloušťky jádrové omítky do 10 mm a tloušťky štuku do 3 mm štuková svislých konstrukcí stěn   </t>
  </si>
  <si>
    <t>612321191</t>
  </si>
  <si>
    <t xml:space="preserve">Omítka vápenocementová vnitřních ploch nanášená ručně Příplatek k cenám za každých dalších i započatých 5 mm tloušťky omítky přes 10 mm stěn   </t>
  </si>
  <si>
    <t>612325302</t>
  </si>
  <si>
    <t xml:space="preserve">Vápenocementová omítka ostění nebo nadpraží štuková   </t>
  </si>
  <si>
    <t>612142001</t>
  </si>
  <si>
    <t xml:space="preserve">Potažení vnitřních ploch pletivem v ploše nebo pruzích, na plném podkladu sklovláknitým vtlačením do tmelu stěn   </t>
  </si>
  <si>
    <t>612311131</t>
  </si>
  <si>
    <t xml:space="preserve">Potažení vnitřních ploch štukem tloušťky do 3 mm svislých konstrukcí stěn   </t>
  </si>
  <si>
    <t>612821011</t>
  </si>
  <si>
    <t xml:space="preserve">Sanační omítka vnitřních ploch stěn pro vlhké a zasolené zdivo, prováděná ve dvou vrstvách, tl. jádrové omítky do 30 mm ručně zatřená   </t>
  </si>
  <si>
    <t>612821031</t>
  </si>
  <si>
    <t xml:space="preserve">Sanační omítka vnitřních ploch stěn vyrovnávací vrstva, prováděná v tl. do 20 mm ručně   </t>
  </si>
  <si>
    <t>629991011</t>
  </si>
  <si>
    <t xml:space="preserve">Zakrytí vnějších ploch před znečištěním včetně pozdějšího odkrytí výplní otvorů a svislých ploch fólií přilepenou lepící páskou   </t>
  </si>
  <si>
    <t>631311126</t>
  </si>
  <si>
    <t xml:space="preserve">Mazanina z betonu prostého bez zvýšených nároků na prostředí tl. přes 80 do 120 mm tř. C 25/30   </t>
  </si>
  <si>
    <t>631319011</t>
  </si>
  <si>
    <t xml:space="preserve">Příplatek k cenám mazanin za úpravu povrchu mazaniny přehlazením, mazanina tl. přes 50 do 80 mm   </t>
  </si>
  <si>
    <t>631319171</t>
  </si>
  <si>
    <t xml:space="preserve">Příplatek k cenám mazanin za stržení povrchu spodní vrstvy mazaniny latí před vložením výztuže nebo pletiva pro tl. obou vrstev mazaniny přes 50 do 80 mm   </t>
  </si>
  <si>
    <t>631362021</t>
  </si>
  <si>
    <t xml:space="preserve">Výztuž mazanin ze svařovaných sítí z drátů typu KARI   </t>
  </si>
  <si>
    <t>632481213</t>
  </si>
  <si>
    <t xml:space="preserve">Separační vrstva k oddělení podlahových vrstev z polyetylénové fólie   </t>
  </si>
  <si>
    <t>634112113</t>
  </si>
  <si>
    <t xml:space="preserve">Obvodová dilatace mezi stěnou a mazaninou nebo potěrem podlahovým páskem z pěnového PE tl. do 10 mm, výšky 80 mm   </t>
  </si>
  <si>
    <t>642944121</t>
  </si>
  <si>
    <t xml:space="preserve">Osazení ocelových dveřních zárubní lisovaných nebo z úhelníků dodatečně s vybetonováním prahu, plochy do 2,5 m2   </t>
  </si>
  <si>
    <t>55331398.1</t>
  </si>
  <si>
    <t xml:space="preserve">zárubeň ocelová pro pórobeton s drážkou 100 600 levá,pravá  - dodatečně osazované   </t>
  </si>
  <si>
    <t>55331402.1</t>
  </si>
  <si>
    <t xml:space="preserve">zárubeň ocelová pro pórobeton s drážkou 100 800 levá,pravá  - dodatečně osazované   </t>
  </si>
  <si>
    <t>55331414.1</t>
  </si>
  <si>
    <t xml:space="preserve">zárubeň ocelová pro pórobeton s drážkou 150 800 levá,pravá  - dodatečně osazované   </t>
  </si>
  <si>
    <t>642945111</t>
  </si>
  <si>
    <t xml:space="preserve">Osazování ocelových zárubní protipožárních nebo protiplynových dveří do vynechaného otvoru, s obetonováním, dveří jednokřídlových do 2,5 m2   </t>
  </si>
  <si>
    <t>55331201</t>
  </si>
  <si>
    <t xml:space="preserve">zárubeň ocelová pro běžné zdění hranatý profil s drážkou 110 800 levá,pravá - EI30DP3   </t>
  </si>
  <si>
    <t>871315221</t>
  </si>
  <si>
    <t xml:space="preserve">Kanalizační potrubí z tvrdého PVC v otevřeném výkopu ve sklonu do 20 %, hladkého plnostěnného jednovrstvého, tuhost třídy SN 8 DN 160   </t>
  </si>
  <si>
    <t>894811135</t>
  </si>
  <si>
    <t xml:space="preserve">Revizní šachta z tvrdého PVC v otevřeném výkopu typ přímý (DN šachty/DN trubního vedení) DN 400/160, odolnost vnějšímu tlaku 12,5 t, hloubka od 1860 do 2230 mm   </t>
  </si>
  <si>
    <t>894812163</t>
  </si>
  <si>
    <t xml:space="preserve">Revizní a čistící šachta z polypropylenu PP pro hladké trouby DN 315 poklop litinový (pro třídu zatížení) plný do teleskopické trubky (D400)   </t>
  </si>
  <si>
    <t>899722112</t>
  </si>
  <si>
    <t xml:space="preserve">Krytí potrubí z plastů výstražnou fólií z PVC šířky 25 cm   </t>
  </si>
  <si>
    <t>975022241</t>
  </si>
  <si>
    <t xml:space="preserve">Podchycení nadzákladového zdiva dřevěnou výztuhou v. podchycení do 3 m, při tl. zdiva do 450 mm a délce podchycení do 3 m   </t>
  </si>
  <si>
    <t>975022441</t>
  </si>
  <si>
    <t xml:space="preserve">Podchycení nadzákladového zdiva dřevěnou výztuhou v. podchycení do 3 m, při tl. zdiva přes 600 do 900 mm a délce podchycení do 3 m   </t>
  </si>
  <si>
    <t>952901111</t>
  </si>
  <si>
    <t xml:space="preserve">Vyčištění budov nebo objektů před předáním do užívání budov bytové nebo občanské výstavby, světlé výšky podlaží do 4 m   </t>
  </si>
  <si>
    <t>949101112</t>
  </si>
  <si>
    <t xml:space="preserve">Lešení pomocné pracovní pro objekty pozemních staveb pro zatížení do 150 kg/m2, o výšce lešeňové podlahy přes 1,9 do 3,5 m   </t>
  </si>
  <si>
    <t>962023491</t>
  </si>
  <si>
    <t xml:space="preserve">Bourání zdiva nadzákladového kamenného nebo smíšeného smíšeného, na maltu cementovou, objemu přes 1 m3   </t>
  </si>
  <si>
    <t>962031132</t>
  </si>
  <si>
    <t xml:space="preserve">Bourání příček z cihel, tvárnic nebo příčkovek z cihel pálených, plných nebo dutých na maltu vápennou nebo vápenocementovou, tl. do 100 mm   </t>
  </si>
  <si>
    <t>962081141</t>
  </si>
  <si>
    <t xml:space="preserve">Bourání zdiva příček nebo vybourání otvorů ze skleněných tvárnic, tl. do 150 mm   </t>
  </si>
  <si>
    <t>965043341</t>
  </si>
  <si>
    <t xml:space="preserve">Bourání mazanin betonových s potěrem nebo teracem tl. do 100 mm, plochy přes 4 m2   </t>
  </si>
  <si>
    <t>965081213</t>
  </si>
  <si>
    <t xml:space="preserve">Bourání podlah z dlaždic bez podkladního lože nebo mazaniny, s jakoukoliv výplní spár keramických nebo xylolitových tl. do 10 mm, plochy přes 1 m2   </t>
  </si>
  <si>
    <t>968062376</t>
  </si>
  <si>
    <t xml:space="preserve">Vybourání dřevěných rámů oken s křídly, dveřních zárubní, vrat, stěn, ostění nebo obkladů rámů oken s křídly zdvojených, plochy do 4 m2   </t>
  </si>
  <si>
    <t>968062375</t>
  </si>
  <si>
    <t xml:space="preserve">Vybourání dřevěných rámů oken s křídly, dveřních zárubní, vrat, stěn, ostění nebo obkladů rámů oken s křídly zdvojených, plochy do 2 m2   </t>
  </si>
  <si>
    <t>968062455</t>
  </si>
  <si>
    <t xml:space="preserve">Vybourání dřevěných rámů oken s křídly, dveřních zárubní, vrat, stěn, ostění nebo obkladů dveřních zárubní, plochy do 2 m2   </t>
  </si>
  <si>
    <t>968062456</t>
  </si>
  <si>
    <t xml:space="preserve">Vybourání dřevěných rámů oken s křídly, dveřních zárubní, vrat, stěn, ostění nebo obkladů dveřních zárubní, plochy přes 2 m2   </t>
  </si>
  <si>
    <t>978059541</t>
  </si>
  <si>
    <t xml:space="preserve">Odsekání obkladů stěn včetně otlučení podkladní omítky až na zdivo z obkládaček vnitřních, z jakýchkoliv materiálů, plochy přes 1 m2   </t>
  </si>
  <si>
    <t>460680701</t>
  </si>
  <si>
    <t xml:space="preserve">Prorážení otvorů a ostatní bourací práce bourání podlah a mazanin betonových, tloušťky do 15 cm   </t>
  </si>
  <si>
    <t>978012191</t>
  </si>
  <si>
    <t xml:space="preserve">Otlučení vápenných nebo vápenocementových omítek vnitřních ploch stropů rákosovaných, v rozsahu přes 50 do 100 %   </t>
  </si>
  <si>
    <t>978013191</t>
  </si>
  <si>
    <t xml:space="preserve">Otlučení vápenných nebo vápenocementových omítek vnitřních ploch stěn s vyškrabáním spar, s očištěním zdiva, v rozsahu přes 50 do 100 %   </t>
  </si>
  <si>
    <t>R 901 - 1</t>
  </si>
  <si>
    <t xml:space="preserve">Ostatní práce jinde neuvedené, ale nutné pro zdárné a úplné provedení díla   </t>
  </si>
  <si>
    <t>kpl</t>
  </si>
  <si>
    <t>R 901 - 2</t>
  </si>
  <si>
    <t xml:space="preserve">Zabezpečení bezprostřeního okolí stavby během provádění vč. uvedení do původního stavu - odhad   </t>
  </si>
  <si>
    <t>R 901 - 3</t>
  </si>
  <si>
    <t xml:space="preserve">Průzkumné sondy prováděné během realizace (především do stáv. stropů, bouraných stěn) - odhad   </t>
  </si>
  <si>
    <t>R 901 - 4</t>
  </si>
  <si>
    <t xml:space="preserve">Statické zajištění stáv.konstrukcí v návaznosti na průzkumné sondy prováděné během realizace - odhad   </t>
  </si>
  <si>
    <t>R 901 - 5</t>
  </si>
  <si>
    <t xml:space="preserve">Provedení mykologického průzkumu stropních trámů   </t>
  </si>
  <si>
    <t>R 901 - 7</t>
  </si>
  <si>
    <t xml:space="preserve">Oprava povrchu stáv. manipulační rampy   </t>
  </si>
  <si>
    <t>952902029</t>
  </si>
  <si>
    <t xml:space="preserve">Průběžné čištění a úklid staveniště (v průběhu stavby počítáno 5x v době výstavby)   </t>
  </si>
  <si>
    <t>997013890R</t>
  </si>
  <si>
    <t xml:space="preserve">Odvoz a zaskládkování obalových materiálů vzniklých vlastní činností   </t>
  </si>
  <si>
    <t>998018001</t>
  </si>
  <si>
    <t xml:space="preserve">Přesun hmot pro budovy občanské výstavby, bydlení, výrobu a služby ruční - bez užití mechanizace vodorovná dopravní vzdálenost do 100 m pro budovy s jakoukoliv nosnou konstrukcí výšky do 6 m   </t>
  </si>
  <si>
    <t>997013211</t>
  </si>
  <si>
    <t xml:space="preserve">Vnitrostaveništní doprava suti a vybouraných hmot vodorovně do 50 m svisle ručně (nošením po schodech) pro budovy a haly výšky do 6 m   </t>
  </si>
  <si>
    <t>997013219</t>
  </si>
  <si>
    <t xml:space="preserve">Vnitrostaveništní doprava suti a vybouraných hmot vodorovně do 50 m Příplatek k cenám -3111 až -3217 za zvětšenou vodorovnou dopravu přes vymezenou dopravní vzdálenost za každých dalších i započatých 10 m   </t>
  </si>
  <si>
    <t>997013501</t>
  </si>
  <si>
    <t xml:space="preserve">Odvoz suti a vybouraných hmot na skládku nebo meziskládku se složením, na vzdálenost do 1 km   </t>
  </si>
  <si>
    <t>997013509</t>
  </si>
  <si>
    <t xml:space="preserve">Odvoz suti a vybouraných hmot na skládku nebo meziskládku se složením, na vzdálenost Příplatek k ceně za každý další i započatý 1 km přes 1 km   </t>
  </si>
  <si>
    <t>997013831</t>
  </si>
  <si>
    <t xml:space="preserve">Poplatek za uložení stavebního odpadu na skládce (skládkovné) směsného stavebního a demoličního zatříděného do Katalogu odpadů pod kódem 170 904   </t>
  </si>
  <si>
    <t>711111001</t>
  </si>
  <si>
    <t xml:space="preserve">Provedení izolace proti zemní vlhkosti natěradly a tmely za studena na ploše vodorovné V nátěrem penetračním   </t>
  </si>
  <si>
    <t>711112001</t>
  </si>
  <si>
    <t xml:space="preserve">Provedení izolace proti zemní vlhkosti natěradly a tmely za studena na ploše svislé S nátěrem penetračním   </t>
  </si>
  <si>
    <t>11163150</t>
  </si>
  <si>
    <t xml:space="preserve">lak penetrační asfaltový   </t>
  </si>
  <si>
    <t>711141559</t>
  </si>
  <si>
    <t xml:space="preserve">Provedení izolace proti zemní vlhkosti pásy přitavením NAIP na ploše vodorovné V   </t>
  </si>
  <si>
    <t>62832134</t>
  </si>
  <si>
    <t xml:space="preserve">pás asfaltový natavitelný oxidovaný tl. 4,0mm typu V60 S40 s vložkou ze skleněné rohože, s jemnozrnným minerálním posypem   </t>
  </si>
  <si>
    <t>998711201</t>
  </si>
  <si>
    <t xml:space="preserve">Přesun hmot pro izolace proti vodě, vlhkosti a plynům stanovený procentní sazbou (%) z ceny vodorovná dopravní vzdálenost do 50 m v objektech výšky do 6 m   </t>
  </si>
  <si>
    <t>712321132</t>
  </si>
  <si>
    <t xml:space="preserve">Provedení povlakové krytiny střech plochých do 10° natěradly a tmely za horka nátěrem asfaltovým   </t>
  </si>
  <si>
    <t>712331101</t>
  </si>
  <si>
    <t xml:space="preserve">Provedení povlakové krytiny střech plochých do 10° pásy na sucho AIP nebo NAIP   </t>
  </si>
  <si>
    <t>62832002</t>
  </si>
  <si>
    <t xml:space="preserve">pás asfaltový natavitelný oxidovaný tl. 4,2mm typu s vložkou ze skleněné rohože, hrubozrnným posypem   </t>
  </si>
  <si>
    <t>712363001</t>
  </si>
  <si>
    <t xml:space="preserve">Provedení povlakové krytiny střech plochých do 10° fólií termoplastickou mPVC (měkčené PVC) rozvinutí a natažení fólie v ploše vč. vytvoření spojů horkovzdušným navařením   </t>
  </si>
  <si>
    <t>712363104</t>
  </si>
  <si>
    <t xml:space="preserve">Provedení povlakové krytiny střech plochých do 10° fólií ostatní činnosti při pokládání hydroizolačních fólií (materiál ve specifikaci) mechanické ukotvení talířovou hmoždinkou do dřevěné konstrukce   </t>
  </si>
  <si>
    <t>553499739</t>
  </si>
  <si>
    <t xml:space="preserve">turbošroub   </t>
  </si>
  <si>
    <t>712363353</t>
  </si>
  <si>
    <t xml:space="preserve">Povlakové krytiny střech plochých do 10° z tvarovaných poplastovaných lišt pro mPVC vnější koutová lišta rš 100 mm   </t>
  </si>
  <si>
    <t>712363352</t>
  </si>
  <si>
    <t xml:space="preserve">Povlakové krytiny střech plochých do 10° z tvarovaných poplastovaných lišt pro mPVC vnitřní koutová lišta rš 100 mm   </t>
  </si>
  <si>
    <t>712363356</t>
  </si>
  <si>
    <t xml:space="preserve">Povlakové krytiny střech plochých do 10° z tvarovaných poplastovaných lišt pro mPVC okapnice rš 200 mm   </t>
  </si>
  <si>
    <t>712861702</t>
  </si>
  <si>
    <t xml:space="preserve">Provedení povlakové krytiny střech samostatným vytažením izolačního povlaku fólií na konstrukce převyšující úroveň střechy, přilepenou bodově   </t>
  </si>
  <si>
    <t>712363115</t>
  </si>
  <si>
    <t xml:space="preserve">Provedení povlakové krytiny střech plochých do 10° fólií ostatní činnosti při pokládání hydroizolačních fólií (materiál ve specifikaci) zaizolování prostupů střešní rovinou kruhový průřez, průměr do 300 mm   </t>
  </si>
  <si>
    <t>28322012</t>
  </si>
  <si>
    <t xml:space="preserve">fólie hydroizolační střešní mPVC mechanicky kotvená tl 1,5mm šedá   </t>
  </si>
  <si>
    <t>712491171</t>
  </si>
  <si>
    <t xml:space="preserve">Provedení povlakové krytiny střech šikmých přes 10° do 30°- ostatní práce provedení vrstvy textilní podkladní   </t>
  </si>
  <si>
    <t>69311068</t>
  </si>
  <si>
    <t xml:space="preserve">geotextilie netkaná separační, ochranná, filtrační, drenážní PP 300g/m2   </t>
  </si>
  <si>
    <t>998712201</t>
  </si>
  <si>
    <t xml:space="preserve">Přesun hmot pro povlakové krytiny stanovený procentní sazbou (%) z ceny vodorovná dopravní vzdálenost do 50 m v objektech výšky do 6 m   </t>
  </si>
  <si>
    <t>713190812</t>
  </si>
  <si>
    <t xml:space="preserve">Odstranění tepelné izolace běžných stavebních konstrukcí – vrstvy, doplňky a konstrukční součásti izolační vrstvy lože škvárové průměrné tloušťky přes 50 do 100 mm   </t>
  </si>
  <si>
    <t>713121121</t>
  </si>
  <si>
    <t xml:space="preserve">Montáž tepelné izolace podlah rohožemi, pásy, deskami, dílci, bloky (izolační materiál ve specifikaci) kladenými volně dvouvrstvá   </t>
  </si>
  <si>
    <t>28375912</t>
  </si>
  <si>
    <t xml:space="preserve">deska EPS 150 pro trvalé zatížení v tlaku (max. 3000 kg/m2) tl 80mm   </t>
  </si>
  <si>
    <t>28375918</t>
  </si>
  <si>
    <t xml:space="preserve">deska EPS 200 pro trvalé zatížení v tlaku (max. 3600 kg/m2) tl 20mm   </t>
  </si>
  <si>
    <t xml:space="preserve">lambda=0,037 [W / m K]   </t>
  </si>
  <si>
    <t>713111111</t>
  </si>
  <si>
    <t xml:space="preserve">Montáž tepelné izolace stropů rohožemi, pásy, dílci, deskami, bloky (izolační materiál ve specifikaci) vrchem bez překrytí lepenkou kladenými volně   </t>
  </si>
  <si>
    <t>28375926</t>
  </si>
  <si>
    <t xml:space="preserve">deska EPS 200 pro trvalé zatížení v tlaku (max. 3600 kg/m2) tl 100mm   </t>
  </si>
  <si>
    <t>998713201</t>
  </si>
  <si>
    <t xml:space="preserve">Přesun hmot pro izolace tepelné stanovený procentní sazbou (%) z ceny vodorovná dopravní vzdálenost do 50 m v objektech výšky do 6 m   </t>
  </si>
  <si>
    <t>R 721 D</t>
  </si>
  <si>
    <t xml:space="preserve">Demontáže stávajících rozvodů vnitřní kanalizace - odhad   </t>
  </si>
  <si>
    <t>hod</t>
  </si>
  <si>
    <t>721173402</t>
  </si>
  <si>
    <t xml:space="preserve">Potrubí z plastových trub PVC SN4 svodné (ležaté) DN 125 vč. odboček, kolen, redukcí, pořechodů, čistících kusů   </t>
  </si>
  <si>
    <t>721173403</t>
  </si>
  <si>
    <t xml:space="preserve">Potrubí z plastových trub PVC SN4 svodné (ležaté) DN 160 vč. odboček, kolen, redukcí, pořechodů, čistících kusů   </t>
  </si>
  <si>
    <t>721173604</t>
  </si>
  <si>
    <t xml:space="preserve">Potrubí z plastových trub polyetylenové svařované svodné (ležaté) DN 70   </t>
  </si>
  <si>
    <t>721173706</t>
  </si>
  <si>
    <t xml:space="preserve">Potrubí z plastových trub polyetylenové svařované odpadní (svislé) DN 100 vč. odboček, kolen, redukcí   </t>
  </si>
  <si>
    <t>721173708</t>
  </si>
  <si>
    <t xml:space="preserve">Potrubí z plastových trub polyetylenové svařované odpadní (svislé) DN 150 vč. odboček, kolen, redukcí   </t>
  </si>
  <si>
    <t>721211521</t>
  </si>
  <si>
    <t xml:space="preserve">Podlahové vpusti sklepní vpusti s vodorovným odtokem a trojnásobnou zpětnou klapkou DN 110 mřížka plast 180x125   </t>
  </si>
  <si>
    <t>721290111</t>
  </si>
  <si>
    <t xml:space="preserve">Zkouška těsnosti kanalizace v objektech vodou do DN 125   </t>
  </si>
  <si>
    <t>721290112</t>
  </si>
  <si>
    <t xml:space="preserve">Zkouška těsnosti kanalizace v objektech vodou DN 150 nebo DN 200   </t>
  </si>
  <si>
    <t>998721201</t>
  </si>
  <si>
    <t xml:space="preserve">Přesun hmot pro vnitřní kanalizace stanovený procentní sazbou (%) z ceny vodorovná dopravní vzdálenost do 50 m v objektech výšky do 6 m   </t>
  </si>
  <si>
    <t>R 721 ZP</t>
  </si>
  <si>
    <t xml:space="preserve">Zednické přípomoce   </t>
  </si>
  <si>
    <t>R 722 D</t>
  </si>
  <si>
    <t xml:space="preserve">Demontáž stávajících rozvodu vnitřního vodovodu - odhad   </t>
  </si>
  <si>
    <t>722232046</t>
  </si>
  <si>
    <t xml:space="preserve">Armatury se dvěma závity kulové kohouty PN 42 do 185 °C přímé vnitřní závit G 5/4   </t>
  </si>
  <si>
    <t>722231075</t>
  </si>
  <si>
    <t xml:space="preserve">Armatury se dvěma závity ventily zpětné mosazné PN 10 do 110°C G 5/4   </t>
  </si>
  <si>
    <t>722290234</t>
  </si>
  <si>
    <t xml:space="preserve">Zkoušky, proplach a desinfekce vodovodního potrubí proplach a desinfekce vodovodního potrubí do DN 80   </t>
  </si>
  <si>
    <t>722290215</t>
  </si>
  <si>
    <t xml:space="preserve">Zkoušky, proplach a desinfekce vodovodního potrubí zkoušky těsnosti vodovodního potrubí hrdlového nebo přírubového do DN 100   </t>
  </si>
  <si>
    <t>998722101</t>
  </si>
  <si>
    <t xml:space="preserve">Přesun hmot pro vnitřní vodovod stanovený z hmotnosti přesunovaného materiálu vodorovná dopravní vzdálenost do 50 m v objektech výšky do 6 m   </t>
  </si>
  <si>
    <t>722176115</t>
  </si>
  <si>
    <t xml:space="preserve">Montáž potrubí z plastových trub svařovaných polyfuzně D přes 32 do 40 mm   </t>
  </si>
  <si>
    <t>28613752</t>
  </si>
  <si>
    <t xml:space="preserve">potrubí vodovodní LDPE (rPE) D 32x4,4mm   - odhad délka a průřez - skutečnosnost dle realizace   </t>
  </si>
  <si>
    <t>ZP 722_01</t>
  </si>
  <si>
    <t>28611005</t>
  </si>
  <si>
    <t xml:space="preserve">trubka pevná PVC-C pro rozvod teplé a studené vody DN 32 40x4,5mm pro lepený spoj   - odhad délka a průřez - skutečnost dle realizace   </t>
  </si>
  <si>
    <t>722181242</t>
  </si>
  <si>
    <t xml:space="preserve">Ochrana potrubí termoizolačními trubicemi z pěnového polyetylenu PE přilepenými v příčných a podélných spojích, tloušťky izolace přes 13 do 20 mm, vnitřního průměru izolace DN přes 22 do 45 mm   </t>
  </si>
  <si>
    <t>ZP 722_02</t>
  </si>
  <si>
    <t>722130236</t>
  </si>
  <si>
    <t xml:space="preserve">Potrubí z ocelových trubek pozinkovaných závitových svařovaných běžných DN 50 - odhad délka a průřez - skutečnosnost dle realizace   </t>
  </si>
  <si>
    <t>722250133</t>
  </si>
  <si>
    <t xml:space="preserve">Požární příslušenství a armatury hydrantový systém s tvarově stálou hadicí celoplechový D 25 x 30 m   </t>
  </si>
  <si>
    <t>soubor</t>
  </si>
  <si>
    <t>722232048</t>
  </si>
  <si>
    <t xml:space="preserve">Armatury se dvěma závity kulové kohouty PN 42 do 185 °C přímé vnitřní závit G 2   </t>
  </si>
  <si>
    <t>722231077</t>
  </si>
  <si>
    <t xml:space="preserve">Armatury se dvěma závity ventily zpětné mosazné PN 10 do 110°C G 2   </t>
  </si>
  <si>
    <t>ZP 722_04</t>
  </si>
  <si>
    <t>723230801</t>
  </si>
  <si>
    <t xml:space="preserve">Demontáž středotlakých regulátorů tlaku plynu regulační řada jednoduchá   </t>
  </si>
  <si>
    <t>723260801</t>
  </si>
  <si>
    <t xml:space="preserve">Demontáž plynoměrů maximální průtok Q (m3/hod) do 16 m3/h   </t>
  </si>
  <si>
    <t>723234312</t>
  </si>
  <si>
    <t xml:space="preserve">Armatury se dvěma závity středotlaké regulátory tlaku plynu jednostupňové pro zemní plyn, výkon do 10 m3/hod   </t>
  </si>
  <si>
    <t>723261914</t>
  </si>
  <si>
    <t xml:space="preserve">Montáž plynoměrů při rekonstrukci plynoinstalací s odvzdušněním a odzkoušením maximální průtok Q (m3/h) 40 m3/h   </t>
  </si>
  <si>
    <t>38822275</t>
  </si>
  <si>
    <t xml:space="preserve">plynoměr membránový Qmax 25 m3/h, PN 0,05 MPa, DN 40   </t>
  </si>
  <si>
    <t>998723201</t>
  </si>
  <si>
    <t xml:space="preserve">Přesun hmot pro vnitřní plynovod stanovený procentní sazbou (%) z ceny vodorovná dopravní vzdálenost do 50 m v objektech výšky do 6 m   </t>
  </si>
  <si>
    <t>725110814</t>
  </si>
  <si>
    <t xml:space="preserve">Demontáž klozetů odsávacích nebo kombinačních   </t>
  </si>
  <si>
    <t>725210821</t>
  </si>
  <si>
    <t xml:space="preserve">Demontáž umyvadel bez výtokových armatur umyvadel   </t>
  </si>
  <si>
    <t>725810811</t>
  </si>
  <si>
    <t xml:space="preserve">Demontáž výtokových ventilů nástěnných   </t>
  </si>
  <si>
    <t>725820801</t>
  </si>
  <si>
    <t xml:space="preserve">Demontáž baterií nástěnných do G 3/4   </t>
  </si>
  <si>
    <t>725535222</t>
  </si>
  <si>
    <t xml:space="preserve">Elektrické ohřívače zásobníkové pojistné armatury bezpečnostní souprava s redukčním ventilem a výlevkou   </t>
  </si>
  <si>
    <t>725813112</t>
  </si>
  <si>
    <t xml:space="preserve">Ventily rohové bez připojovací trubičky nebo flexi hadičky pračkové G 3/4   </t>
  </si>
  <si>
    <t>725121521</t>
  </si>
  <si>
    <t xml:space="preserve">Pisoárové záchodky keramické automatické s infračerveným senzorem   </t>
  </si>
  <si>
    <t>725531102</t>
  </si>
  <si>
    <t xml:space="preserve">Elektrické ohřívače zásobníkové beztlakové přepadové objem nádrže (příkon) 10 l (2,0 kW)   </t>
  </si>
  <si>
    <t>725532114</t>
  </si>
  <si>
    <t xml:space="preserve">Elektrické ohřívače zásobníkové beztlakové přepadové akumulační s pojistným ventilem závěsné svislé objem nádrže (příkon) 80 l (3,0 kW) rychloohřev 220V   </t>
  </si>
  <si>
    <t>725112182</t>
  </si>
  <si>
    <t xml:space="preserve">Zařízení záchodů kombi klozety s úspornou armaturou odpad svislý   </t>
  </si>
  <si>
    <t>725112173</t>
  </si>
  <si>
    <t xml:space="preserve">Zařízení záchodů kombi klozety s hlubokým splachováním zvýšený 50 cm s odpadem svislým pro tělesně postižené   </t>
  </si>
  <si>
    <t>725211617</t>
  </si>
  <si>
    <t xml:space="preserve">Umyvadla keramická bílá bez výtokových armatur připevněná na stěnu šrouby s krytem na sifon (polosloupem) 600 mm   </t>
  </si>
  <si>
    <t>725211681</t>
  </si>
  <si>
    <t xml:space="preserve">Umyvadla keramická bílá bez výtokových armatur připevněná na stěnu šrouby zdravotní bílá 640 mm   </t>
  </si>
  <si>
    <t>725822656</t>
  </si>
  <si>
    <t xml:space="preserve">Baterie umyvadlové stojánkové automatické senzorové směšovací k průtokovým ohřívačům   </t>
  </si>
  <si>
    <t>725331111</t>
  </si>
  <si>
    <t xml:space="preserve">Výlevky bez výtokových armatur a splachovací nádrže keramické se sklopnou plastovou mřížkou 425 mm   </t>
  </si>
  <si>
    <t>725821312</t>
  </si>
  <si>
    <t xml:space="preserve">Baterie dřezové nástěnné pákové s otáčivým kulatým ústím a délkou ramínka 300 mm   </t>
  </si>
  <si>
    <t>725291311_R</t>
  </si>
  <si>
    <t xml:space="preserve">Doplňky zařízení koupelen a záchodů - koš nerez   </t>
  </si>
  <si>
    <t>725291312_R</t>
  </si>
  <si>
    <t xml:space="preserve">Doplňky zařízení koupelen a záchodů - zrcadlo 60x40cm   </t>
  </si>
  <si>
    <t>725291312_R1</t>
  </si>
  <si>
    <t xml:space="preserve">Doplňky zařízení koupelen a záchodů - zrcadlo 60x40cm výklopné invalidní   </t>
  </si>
  <si>
    <t>725291411</t>
  </si>
  <si>
    <t xml:space="preserve">Doplňky zařízení koupelen a záchodů WC souprava - matný chrom   </t>
  </si>
  <si>
    <t>725291511</t>
  </si>
  <si>
    <t xml:space="preserve">Doplňky zařízení koupelen a záchodů dávkovač tekutého mýdla na 1l - matný nerez   </t>
  </si>
  <si>
    <t>725291621</t>
  </si>
  <si>
    <t xml:space="preserve">Doplňky zařízení koupelen a záchodů nerezové zásobník toaletních papírů d=300 mm   </t>
  </si>
  <si>
    <t>725291631</t>
  </si>
  <si>
    <t xml:space="preserve">Doplňky zařízení koupelen a záchodů nerezové zásobník papírových ručníků   </t>
  </si>
  <si>
    <t>725291722</t>
  </si>
  <si>
    <t xml:space="preserve">Doplňky zařízení koupelen a záchodů smaltované madla krakorcová sklopná, délky 834 mm   </t>
  </si>
  <si>
    <t>725291706.1</t>
  </si>
  <si>
    <t xml:space="preserve">Doplňky zařízení koupelen a záchodů nerezová madla rovná, délky 800 mm - pevné k umyvadlu   </t>
  </si>
  <si>
    <t>725291706.2</t>
  </si>
  <si>
    <t xml:space="preserve">Doplňky zařízení koupelen a záchodů nerezová madla rovná, délky 800 mm - ke dveřím   </t>
  </si>
  <si>
    <t>725291708.3</t>
  </si>
  <si>
    <t xml:space="preserve">Doplňky zařízení koupelen a záchodů - osoušeč rukou nerez   </t>
  </si>
  <si>
    <t>998725201</t>
  </si>
  <si>
    <t xml:space="preserve">Přesun hmot pro zařizovací předměty stanovený procentní sazbou (%) z ceny vodorovná dopravní vzdálenost do 50 m v objektech výšky do 6 m   </t>
  </si>
  <si>
    <t>731244115</t>
  </si>
  <si>
    <t xml:space="preserve">Kotle ocelové teplovodní plynové závěsné kondenzační pro vytápění 9,7-48,7 kW   </t>
  </si>
  <si>
    <t>R731 009</t>
  </si>
  <si>
    <t xml:space="preserve">ekvitermní regulace   </t>
  </si>
  <si>
    <t>ks</t>
  </si>
  <si>
    <t>R731 0092</t>
  </si>
  <si>
    <t xml:space="preserve">odkouření - základní propojovací sada pro 2 kotle prům. 130 mm - kaskádové odkouření   </t>
  </si>
  <si>
    <t>R731 0093</t>
  </si>
  <si>
    <t xml:space="preserve">odkouření -  připojovací sada pro komín   </t>
  </si>
  <si>
    <t>R731 0094</t>
  </si>
  <si>
    <t xml:space="preserve">odkouření -  prodlužovací kus o prům. 130 mm, dl. 1 m   </t>
  </si>
  <si>
    <t>R 731 R</t>
  </si>
  <si>
    <t xml:space="preserve">Revize odkouření, revize kotle a otopné soustavy   </t>
  </si>
  <si>
    <t>998731201</t>
  </si>
  <si>
    <t xml:space="preserve">Přesun hmot pro kotelny stanovený procentní sazbou (%) z ceny vodorovná dopravní vzdálenost do 50 m v objektech výšky do 6 m   </t>
  </si>
  <si>
    <t>732331617</t>
  </si>
  <si>
    <t xml:space="preserve">Nádoby expanzní tlakové s membránou bez pojistného ventilu se závitovým připojením PN 0,6 o objemu 80 l   </t>
  </si>
  <si>
    <t>735511299</t>
  </si>
  <si>
    <t xml:space="preserve">Kompaktní rozdělovač-sběrač pro 3 samostatné větve   </t>
  </si>
  <si>
    <t>732113103</t>
  </si>
  <si>
    <t xml:space="preserve">Rozdělovače a sběrače hydraulické vyrovnávače dynamických tlaků přírubové PN 6 (průtok Q m3/h) DN 65 (8 m3/h) - anuloid   </t>
  </si>
  <si>
    <t>998732201</t>
  </si>
  <si>
    <t xml:space="preserve">Přesun hmot pro strojovny stanovený procentní sazbou (%) z ceny vodorovná dopravní vzdálenost do 50 m v objektech výšky do 6 m   </t>
  </si>
  <si>
    <t>733223204</t>
  </si>
  <si>
    <t xml:space="preserve">Potrubí z trubek měděných tvrdých spojovaných tvrdým pájením O 22/1 - odhad délky a profilu potrubí se upřesní dle PD pro realizaci   </t>
  </si>
  <si>
    <t>733291101</t>
  </si>
  <si>
    <t xml:space="preserve">Zkoušky těsnosti potrubí z trubek měděných O do 35/1,5   </t>
  </si>
  <si>
    <t>998733201</t>
  </si>
  <si>
    <t xml:space="preserve">Přesun hmot pro rozvody potrubí stanovený procentní sazbou z ceny vodorovná dopravní vzdálenost do 50 m v objektech výšky do 6 m   </t>
  </si>
  <si>
    <t>734261717</t>
  </si>
  <si>
    <t xml:space="preserve">Šroubení regulační radiátorové přímé s vypouštěním G 1/2   </t>
  </si>
  <si>
    <t>734291123</t>
  </si>
  <si>
    <t xml:space="preserve">Ostatní armatury kohouty plnicí a vypouštěcí PN 10 do 90°C G 1/2   </t>
  </si>
  <si>
    <t>734292715</t>
  </si>
  <si>
    <t xml:space="preserve">Ostatní armatury kulové kohouty PN 42 do 185°C přímé vnitřní závit G 1   </t>
  </si>
  <si>
    <t>734292716</t>
  </si>
  <si>
    <t xml:space="preserve">Ostatní armatury kulové kohouty PN 42 do 185°C přímé vnitřní závit G 1 1/4   </t>
  </si>
  <si>
    <t>734292719</t>
  </si>
  <si>
    <t xml:space="preserve">Ostatní armatury kulové kohouty PN 42 do 185°C přímé vnitřní závit G 2 1/2   </t>
  </si>
  <si>
    <t>734292814</t>
  </si>
  <si>
    <t xml:space="preserve">Ostatní armatury kulové kohouty PN 42 do 185°C plnoprůtokové vnitřní závit těžká řada G 3/4   </t>
  </si>
  <si>
    <t>734211120</t>
  </si>
  <si>
    <t xml:space="preserve">Ventily odvzdušňovací závitové automatické PN 14 do 120°C G 1/2   </t>
  </si>
  <si>
    <t>734221682</t>
  </si>
  <si>
    <t xml:space="preserve">Ventily regulační závitové hlavice termostatické, pro ovládání ventilů PN 10 do 110°C kapalinové otopných těles VK   </t>
  </si>
  <si>
    <t>734222812</t>
  </si>
  <si>
    <t xml:space="preserve">Ventily regulační závitové termostatické, s hlavicí ručního ovládání PN 16 do 110°C přímé chromované G 1/2   </t>
  </si>
  <si>
    <t>R734231691</t>
  </si>
  <si>
    <t xml:space="preserve">Termoventil ESBE TV 25-60°C   </t>
  </si>
  <si>
    <t>734242414</t>
  </si>
  <si>
    <t xml:space="preserve">Ventily zpětné závitové PN 16 do 110°C přímé G 1   </t>
  </si>
  <si>
    <t>734242415</t>
  </si>
  <si>
    <t xml:space="preserve">Ventily zpětné závitové PN 16 do 110°C přímé G 5/4   </t>
  </si>
  <si>
    <t>998734201</t>
  </si>
  <si>
    <t xml:space="preserve">Přesun hmot pro armatury stanovený procentní sazbou (%) z ceny vodorovná dopravní vzdálenost do 50 m v objektech výšky do 6 m   </t>
  </si>
  <si>
    <t>R762 9001</t>
  </si>
  <si>
    <t xml:space="preserve">Demontáž a odvoz stávajících akumulačních otopných těles   </t>
  </si>
  <si>
    <t>735152252</t>
  </si>
  <si>
    <t xml:space="preserve">Otopná tělesa panelová VK jednodesková PN 1,0 MPa, T do 110°C s jednou přídavnou přestupní plochou výšky tělesa 500 mm stavební délky / výkonu 500 mm / 429 W   </t>
  </si>
  <si>
    <t>735152472</t>
  </si>
  <si>
    <t xml:space="preserve">Otopná tělesa panelová VK dvoudesková PN 1,0 MPa, T do 110°C s jednou přídavnou přestupní plochou výšky tělesa 600 mm stavební délky / výkonu 500 mm / 644 W   </t>
  </si>
  <si>
    <t>735152474</t>
  </si>
  <si>
    <t xml:space="preserve">Otopná tělesa panelová VK dvoudesková PN 1,0 MPa, T do 110°C s jednou přídavnou přestupní plochou výšky tělesa 600 mm stavební délky / výkonu 700 mm / 902 W   </t>
  </si>
  <si>
    <t>735152478</t>
  </si>
  <si>
    <t xml:space="preserve">Otopná tělesa panelová VK dvoudesková PN 1,0 MPa, T do 110°C s jednou přídavnou přestupní plochou výšky tělesa 600 mm stavební délky / výkonu 1100 mm / 1417 W   </t>
  </si>
  <si>
    <t>735152483</t>
  </si>
  <si>
    <t xml:space="preserve">Otopná tělesa panelová VK dvoudesková PN 1,0 MPa, T do 110°C s jednou přídavnou přestupní plochou výšky tělesa 600 mm stavební délky / výkonu 2000 mm / 2579 W   </t>
  </si>
  <si>
    <t>735152497</t>
  </si>
  <si>
    <t xml:space="preserve">Otopná tělesa panelová VK dvoudesková PN 1,0 MPa, T do 110°C s jednou přídavnou přestupní plochou výšky tělesa 900 mm stavební délky / výkonu 1000 mm / 1754 W   </t>
  </si>
  <si>
    <t>735152518</t>
  </si>
  <si>
    <t xml:space="preserve">Otopná tělesa panelová VK dvoudesková PN 1,0 MPa, T do 110°C se dvěma přídavnými přestupními plochami výšky tělesa 300 mm stavební délky / výkonu 1100 mm / 1063 W   </t>
  </si>
  <si>
    <t>735152519</t>
  </si>
  <si>
    <t xml:space="preserve">Otopná tělesa panelová VK dvoudesková PN 1,0 MPa, T do 110°C se dvěma přídavnými přestupními plochami výšky tělesa 300 mm stavební délky / výkonu 1200 mm / 1159 W   </t>
  </si>
  <si>
    <t>735152599</t>
  </si>
  <si>
    <t xml:space="preserve">Otopná tělesa panelová VK dvoudesková PN 1,0 MPa, T do 110°C se dvěma přídavnými přestupními plochami výšky tělesa 900 mm stavební délky / výkonu 1200 mm / 2776 W   </t>
  </si>
  <si>
    <t>735152694</t>
  </si>
  <si>
    <t xml:space="preserve">Otopná tělesa panelová VK třídesková PN 1,0 MPa, T do 110°C se třemi přídavnými přestupními plochami výšky tělesa 900 mm stavební délky / výkonu 700 mm / 2330 W   </t>
  </si>
  <si>
    <t>735152698</t>
  </si>
  <si>
    <t xml:space="preserve">Otopná tělesa panelová VK třídesková PN 1,0 MPa, T do 110°C se třemi přídavnými přestupními plochami výšky tělesa 900 mm stavební délky / výkonu 1100 mm / 3661 W   </t>
  </si>
  <si>
    <t>R735419001</t>
  </si>
  <si>
    <t xml:space="preserve">Podlahový konvektor typ FAC U25-12,L=2500mm,s pružnou mřížkou vč. škrtícího šroubení,uzavíracího a odvzdušňovacího ventilu   </t>
  </si>
  <si>
    <t>998735201</t>
  </si>
  <si>
    <t xml:space="preserve">Přesun hmot pro otopná tělesa stanovený procentní sazbou (%) z ceny vodorovná dopravní vzdálenost do 50 m v objektech výšky do 6 m   </t>
  </si>
  <si>
    <t>R 741 DEM</t>
  </si>
  <si>
    <t xml:space="preserve">Demontáže elektro - rozvody, zařízení, svítidla   </t>
  </si>
  <si>
    <t>741210002</t>
  </si>
  <si>
    <t xml:space="preserve">Montáž rozvodnic oceloplechových nebo plastových bez zapojení vodičů běžných, hmotnosti do 50 kg - RS1   </t>
  </si>
  <si>
    <t>357R357 9001</t>
  </si>
  <si>
    <t xml:space="preserve">rozvaděč  RS1  - odhad ceny   </t>
  </si>
  <si>
    <t>741210121</t>
  </si>
  <si>
    <t xml:space="preserve">Montáž rozváděčů litinových, hliníkových nebo plastových bez zapojení vodičů skříněk hmotnosti do 10 kg   </t>
  </si>
  <si>
    <t>357118091</t>
  </si>
  <si>
    <t xml:space="preserve">zásuvková skříň SR301/PVS1    9 x 400 A   </t>
  </si>
  <si>
    <t>741122601</t>
  </si>
  <si>
    <t xml:space="preserve">Montáž kabelů měděných bez ukončení uložených pevně plných kulatých nebo bezhalogenových (CYKY) počtu a průřezu žil 2x1,5 až 6 mm2   </t>
  </si>
  <si>
    <t>34111005</t>
  </si>
  <si>
    <t xml:space="preserve">kabel silový s Cu jádrem 1 kV 2x1,5mm2   </t>
  </si>
  <si>
    <t>741122611</t>
  </si>
  <si>
    <t xml:space="preserve">Montáž kabelů měděných bez ukončení uložených pevně plných kulatých nebo bezhalogenových (CYKY) počtu a průřezu žil 3x1,5 až 6 mm2   </t>
  </si>
  <si>
    <t>34111030</t>
  </si>
  <si>
    <t xml:space="preserve">kabel silový s Cu jádrem 1 kV 3x1,5mm2   </t>
  </si>
  <si>
    <t>34111036</t>
  </si>
  <si>
    <t xml:space="preserve">kabel silový s Cu jádrem 1 kV 3x2,5mm2   </t>
  </si>
  <si>
    <t>34111041</t>
  </si>
  <si>
    <t>741122623</t>
  </si>
  <si>
    <t xml:space="preserve">Montáž kabelů měděných bez ukončení uložených pevně plných kulatých nebo bezhalogenových (CYKY) počtu a průřezu žil 4x10 mm2   </t>
  </si>
  <si>
    <t>34111076</t>
  </si>
  <si>
    <t xml:space="preserve">kabel silový s Cu jádrem 1 kV 4x10mm2   </t>
  </si>
  <si>
    <t>741122642</t>
  </si>
  <si>
    <t xml:space="preserve">Montáž kabelů měděných bez ukončení uložených pevně plných kulatých nebo bezhalogenových (CYKY) počtu a průřezu žil 5x4 až 6 mm2   </t>
  </si>
  <si>
    <t>34111098</t>
  </si>
  <si>
    <t xml:space="preserve">kabel silový s Cu jádrem 1 kV 5x4mm2   </t>
  </si>
  <si>
    <t>741310001</t>
  </si>
  <si>
    <t xml:space="preserve">Montáž spínačů jedno nebo dvoupólových nástěnných se zapojením vodičů, pro prostředí normální vypínačů, řazení 1-jednopólových   </t>
  </si>
  <si>
    <t>34535400</t>
  </si>
  <si>
    <t xml:space="preserve">přístroj spínače jednopólového 10A 3558-A01340   </t>
  </si>
  <si>
    <t>741310021</t>
  </si>
  <si>
    <t xml:space="preserve">Montáž spínačů jedno nebo dvoupólových nástěnných se zapojením vodičů, pro prostředí normální přepínačů, řazení 5-sériových   </t>
  </si>
  <si>
    <t>34535405</t>
  </si>
  <si>
    <t xml:space="preserve">přístroj přepínače sériového 10A 3558-A05340   </t>
  </si>
  <si>
    <t>741310022</t>
  </si>
  <si>
    <t xml:space="preserve">Montáž spínačů jedno nebo dvoupólových nástěnných se zapojením vodičů, pro prostředí normální přepínačů, řazení 6-střídavých   </t>
  </si>
  <si>
    <t>34535406</t>
  </si>
  <si>
    <t xml:space="preserve">přístroj přepínače střídavého 10A 3558-A06340   </t>
  </si>
  <si>
    <t>741310025</t>
  </si>
  <si>
    <t xml:space="preserve">Montáž spínačů jedno nebo dvoupólových nástěnných se zapojením vodičů, pro prostředí normální přepínačů, řazení 7-křížových   </t>
  </si>
  <si>
    <t>34535407</t>
  </si>
  <si>
    <t xml:space="preserve">přístroj přepínače křížového 10A 3558-A07340   </t>
  </si>
  <si>
    <t>741310024</t>
  </si>
  <si>
    <t xml:space="preserve">Montáž spínačů jedno nebo dvoupólových nástěnných se zapojením vodičů, pro prostředí normální přepínačů, řazení 6+6 dvojitých střídavých   </t>
  </si>
  <si>
    <t>34535425</t>
  </si>
  <si>
    <t xml:space="preserve">přístroj přepínače dvojitého střídavého 10A 3558-A52340   </t>
  </si>
  <si>
    <t>741313001</t>
  </si>
  <si>
    <t xml:space="preserve">Montáž zásuvek domovních se zapojením vodičů bezšroubové připojení polozapuštěných nebo zapuštěných 10/16 A, provedení 2P + PE   </t>
  </si>
  <si>
    <t>34555100</t>
  </si>
  <si>
    <t xml:space="preserve">zásuvka 1násobná 16A 3553-01289 bílá   </t>
  </si>
  <si>
    <t>741313006</t>
  </si>
  <si>
    <t xml:space="preserve">Montáž zásuvek domovních se zapojením vodičů bezšroubové připojení polozapuštěných nebo zapuštěných 10/16 A, provedení 2x (2P + PE) s ochrannými clonkami a přepěťovou ochranou   </t>
  </si>
  <si>
    <t>.5512GC0234901</t>
  </si>
  <si>
    <t xml:space="preserve">zásuvka s přepěťovou ochranou bílá 5599A-A02357 B   </t>
  </si>
  <si>
    <t>741313051</t>
  </si>
  <si>
    <t xml:space="preserve">Montáž zásuvek domovních se zapojením vodičů šroubové připojení nástěnných do 25 A, provedení 3P + PE   </t>
  </si>
  <si>
    <t>35811077</t>
  </si>
  <si>
    <t xml:space="preserve">zásuvka nepropustná nástěnná 16A 220 V 3pólová   </t>
  </si>
  <si>
    <t>210220120</t>
  </si>
  <si>
    <t xml:space="preserve">Montáž svorek uzemnění   </t>
  </si>
  <si>
    <t>35441895</t>
  </si>
  <si>
    <t xml:space="preserve">svorka připojovací k připojení kovových částí   </t>
  </si>
  <si>
    <t>210800411</t>
  </si>
  <si>
    <t xml:space="preserve">Montáž izolovaných vodičů měděných do 1 kV bez ukončení uložených v trubkách nebo lištách zatažených plných a laněných s PVC pláštěm, bezhalogenových, ohniodolných (CY, CHAH-R(V),...) průřezu žíly 0,5 až 16 mm2   </t>
  </si>
  <si>
    <t>34140842</t>
  </si>
  <si>
    <t xml:space="preserve">vodič izolovaný s Cu jádrem 4mm2 - zelonožlutý   </t>
  </si>
  <si>
    <t>741370031_1</t>
  </si>
  <si>
    <t xml:space="preserve">Montáž svítidel žárovkových se zapojením vodičů bytových nebo společenských místností nástěnných přisazených 1 zdroj bez skla   </t>
  </si>
  <si>
    <t>34812901</t>
  </si>
  <si>
    <t xml:space="preserve">venkovní nástěnné LED svítidlo antracit /11,5W, IP65   </t>
  </si>
  <si>
    <t>741372061</t>
  </si>
  <si>
    <t xml:space="preserve">Montáž svítidel LED se zapojením vodičů bytových nebo společenských místností přisazených stropních , obsahu do 0,09 m2   </t>
  </si>
  <si>
    <t>34821901</t>
  </si>
  <si>
    <t xml:space="preserve">Kruhové přisazené LED svítidlo s plastovým krytem - 6x12 LED, 4000 K, kryt opál PMMA, IP44, prům. 375mm, 700mA   </t>
  </si>
  <si>
    <t>34821902</t>
  </si>
  <si>
    <t xml:space="preserve">Kruhové přisazené LED svítidlo s plastovým krytem - 3x12 LED, 4000 K, kryt opál PMMA, IP44, prům. 285mm, 350mA   </t>
  </si>
  <si>
    <t>741370034_2</t>
  </si>
  <si>
    <t xml:space="preserve">Montáž nouzových přisazených akumulátorových protipanických LED svítidel   </t>
  </si>
  <si>
    <t>34838101_2</t>
  </si>
  <si>
    <t xml:space="preserve">nouzové akumulátorové přisazené, univerzální optika, 3W LED 350 LM, stále svítící při výpadku, bílé, protipanické LED svítidlo, IP41   </t>
  </si>
  <si>
    <t>741372112</t>
  </si>
  <si>
    <t xml:space="preserve">Montáž svítidel LED se zapojením vodičů bytových nebo společenských místností vestavných podhledových čtvercových nebo obdélníkových, obsahu přes 0,09 do 0,36 m2   </t>
  </si>
  <si>
    <t>34821903</t>
  </si>
  <si>
    <t xml:space="preserve">panelové stropní přisazené LED svítidlo bílé, 2x LED , 1200mm, opál, LED 840, NONSELV 350mA, IP40, 38W, 4400 lm, rozměr 1210x240/52mm   </t>
  </si>
  <si>
    <t>741 9001</t>
  </si>
  <si>
    <t xml:space="preserve">Montáž a připojení osoušeče rukou   </t>
  </si>
  <si>
    <t>SNL.SLO02E</t>
  </si>
  <si>
    <t xml:space="preserve">Nerezový bezdotykový osoušeč rukou   </t>
  </si>
  <si>
    <t xml:space="preserve">podružný materiál 3%   </t>
  </si>
  <si>
    <t>01</t>
  </si>
  <si>
    <t xml:space="preserve">Zednické přípomoce - rýhy, výseky, prostupy, niky pro rozvaděče   </t>
  </si>
  <si>
    <t>03_TP</t>
  </si>
  <si>
    <t xml:space="preserve">Technické práce   </t>
  </si>
  <si>
    <t>04_R</t>
  </si>
  <si>
    <t xml:space="preserve">Výchozí revize elektro   </t>
  </si>
  <si>
    <t>05_PPV</t>
  </si>
  <si>
    <t xml:space="preserve">PPV z montáže   </t>
  </si>
  <si>
    <t>06_GZS</t>
  </si>
  <si>
    <t xml:space="preserve">GZS a doprava z montáže   </t>
  </si>
  <si>
    <t>07_Př</t>
  </si>
  <si>
    <t xml:space="preserve">Přesun z materiálu vč. dodávek   </t>
  </si>
  <si>
    <t>08_KČ</t>
  </si>
  <si>
    <t xml:space="preserve">Konzultace, koordinace, dozor   </t>
  </si>
  <si>
    <t>09</t>
  </si>
  <si>
    <t xml:space="preserve">Dokumentace skutečného stavu   </t>
  </si>
  <si>
    <t>742 9001</t>
  </si>
  <si>
    <t xml:space="preserve">Upřesnění rozsahu slaboproudých rozvodů na jednotlivá podlaží-řešení pro jednotlivá podlaží-projekt pro realizované 1.NP   </t>
  </si>
  <si>
    <t xml:space="preserve">V objektu by měly být řešeny níže uvedené slaboproudé rozvody dle požadavků investora :
- rozvody počítačové sítě
- rozvody telefonní sítě
- elektronická zabezpečovací signalizace /EZS/
- elektronická požární signalizace /EPS/
- rozvody společné televizní antény /STA/
V rámci 1. etapy prací bude provedeno upřesnění skutečného rozsahu dle požadavků pro jednotlivá podlaží objektu. Bude stanovena zákaldní koncepce řešení na jejíž základě budou vytrasovány vedení a v rámci 1.NP se počítá pouze s provedením přípravy pro kabeláž /chráničky, krabice atp./. Vlastní technologické osazení ústředny, datových rozvaděčů, koncových a ovládacích prvků, jejich propojení a zprovoznění bude předmětem realizace následných etap.   </t>
  </si>
  <si>
    <t>742 9002</t>
  </si>
  <si>
    <t xml:space="preserve">Provedení přípravy pro kabeláž/chráničky, krabice v 1.NP pro rozvody počítačové sítě, rozvody telefonní sítě, EZS, EPS ve 2.NP dle požadavku investora (dle PBŘ nemusí být instalována), STA   </t>
  </si>
  <si>
    <t>kpl-odha</t>
  </si>
  <si>
    <t xml:space="preserve">Vlastní technologické osazení ústředny, datových rozvaděčů, koncových a ovládacích prvků, jejich propojení a zprovoznění bude předmětem realizace následných etap   </t>
  </si>
  <si>
    <t>762811811</t>
  </si>
  <si>
    <t xml:space="preserve">Demontáž záklopů stropů vrchních a zapuštěných z hrubých prken, tl. do 32 mm   </t>
  </si>
  <si>
    <t>763111811</t>
  </si>
  <si>
    <t xml:space="preserve">Demontáž příček ze sádrokartonových desek s nosnou konstrukcí z ocelových profilů jednoduchých, opláštění jednoduché   </t>
  </si>
  <si>
    <t>763131412</t>
  </si>
  <si>
    <t xml:space="preserve">Podhled ze sádrokartonových desek dvouvrstvá zavěšená spodní konstrukce z ocelových profilů CD, UD jednoduše opláštěná deskou standardní A, tl. 12,5 mm, TI tl. 100 mm   </t>
  </si>
  <si>
    <t>595912310</t>
  </si>
  <si>
    <t xml:space="preserve">příplatek za rozdíl ceny - deska stavební sádrokartonová impregnovaná  12,5 1250 x 12,5 x 2500 mm   </t>
  </si>
  <si>
    <t>763131713</t>
  </si>
  <si>
    <t xml:space="preserve">Podhled ze sádrokartonových desek ostatní práce a konstrukce na podhledech ze sádrokartonových desek napojení na obvodové konstrukce profilem   </t>
  </si>
  <si>
    <t>763131714</t>
  </si>
  <si>
    <t xml:space="preserve">Podhled ze sádrokartonových desek ostatní práce a konstrukce na podhledech ze sádrokartonových desek základní penetrační nátěr   </t>
  </si>
  <si>
    <t>763131751</t>
  </si>
  <si>
    <t xml:space="preserve">Podhled ze sádrokartonových desek ostatní práce a konstrukce na podhledech ze sádrokartonových desek montáž parotěsné zábrany   </t>
  </si>
  <si>
    <t>28329274</t>
  </si>
  <si>
    <t xml:space="preserve">fólie PE vyztužená pro parotěsnou vrstvu (reakce na oheň - třída E) 110g/m2   </t>
  </si>
  <si>
    <t>763131752</t>
  </si>
  <si>
    <t xml:space="preserve">Podhled ze sádrokartonových desek ostatní práce a konstrukce na podhledech ze sádrokartonových desek montáž jedné vrstvy tepelné izolace   </t>
  </si>
  <si>
    <t>63150849</t>
  </si>
  <si>
    <t xml:space="preserve">pás tepelně izolační pro všechny druhy nezatížených izolací  ?=0,038-0,039 tl 100mm   </t>
  </si>
  <si>
    <t>998763200</t>
  </si>
  <si>
    <t xml:space="preserve">Přesun hmot pro dřevostavby stanovený procentní sazbou (%) z ceny vodorovná dopravní vzdálenost do 50 m v objektech výšky do 6 m   </t>
  </si>
  <si>
    <t>766660051</t>
  </si>
  <si>
    <t xml:space="preserve">Montáž dveřních křídel dřevěných nebo plastových otevíravých do ocelové zárubně z masivního dřeva s polodrážkou jednokřídlových, šířky do 800 mm   </t>
  </si>
  <si>
    <t>611601581</t>
  </si>
  <si>
    <t xml:space="preserve">dveře dřevěné vnitřní profilované plné 1křídlové  60x197cm - atyp truhl.výrobek   </t>
  </si>
  <si>
    <t>611601881</t>
  </si>
  <si>
    <t xml:space="preserve">dveře dřevěné vnitřní profilované plné 1křídlové   80x197cm atyp truhl.výrobek   </t>
  </si>
  <si>
    <t>766660186</t>
  </si>
  <si>
    <t xml:space="preserve">Montáž dveřních křídel dřevěných nebo plastových otevíravých do obložkové zárubně protipožárních s olověnou vložkou jednokřídlových, šířky přes 800 mm   </t>
  </si>
  <si>
    <t>611656020</t>
  </si>
  <si>
    <t xml:space="preserve">dveře vnitřní požárně odolné, odolnost EI (EW) 30 D3, plné dřevěné profilované, 1křídlové 80 x 197 cm  - atyp truhlářský výrobek   </t>
  </si>
  <si>
    <t>766660728</t>
  </si>
  <si>
    <t xml:space="preserve">Montáž dveřních doplňků dveřního kování interiérového zámku   </t>
  </si>
  <si>
    <t>54964110</t>
  </si>
  <si>
    <t xml:space="preserve">vložka zámková cylindrická oboustranná   </t>
  </si>
  <si>
    <t>766660729</t>
  </si>
  <si>
    <t xml:space="preserve">Montáž dveřních doplňků dveřního kování interiérového štítku s klikou   </t>
  </si>
  <si>
    <t>549136509</t>
  </si>
  <si>
    <t xml:space="preserve">klikaxklika nebo klikaXWC    - lehké slitiny,matné,mosaz  (do ceny, upřesní investor)   </t>
  </si>
  <si>
    <t>sada</t>
  </si>
  <si>
    <t>766691911</t>
  </si>
  <si>
    <t xml:space="preserve">Ostatní práce vyvěšení nebo zavěšení křídel s případným uložením a opětovným zavěšením po provedení stavebních změn dřevěných okenních, plochy do 1,5 m2   </t>
  </si>
  <si>
    <t>766691914</t>
  </si>
  <si>
    <t xml:space="preserve">Ostatní práce vyvěšení nebo zavěšení křídel s případným uložením a opětovným zavěšením po provedení stavebních změn dřevěných dveřních, plochy do 2 m2   </t>
  </si>
  <si>
    <t>766660411</t>
  </si>
  <si>
    <t xml:space="preserve">Montáž dveřních křídel dřevěných nebo plastových vchodových dveří včetně rámu do zdiva jednokřídlových bez nadsvětlíku   </t>
  </si>
  <si>
    <t>611731910</t>
  </si>
  <si>
    <t xml:space="preserve">dveře dřevěné vchodové  90x197 cm, plné vč. rámu a kování - atyp truhl výrobek   </t>
  </si>
  <si>
    <t>766660451</t>
  </si>
  <si>
    <t xml:space="preserve">Montáž dveřních křídel dřevěných nebo plastových vchodových dveří včetně rámu do zdiva dvoukřídlových bez nadsvětlíku   </t>
  </si>
  <si>
    <t>611731920</t>
  </si>
  <si>
    <t xml:space="preserve">dveře dřevěné vchodové 125x197 cm, plné 80+40/197 vč. rámu a kování  - atyp truhl výrobek   </t>
  </si>
  <si>
    <t>R766629001</t>
  </si>
  <si>
    <t xml:space="preserve">Montáž oken dřevěné EURO s rámem do zdiva   </t>
  </si>
  <si>
    <t>611109002_O6</t>
  </si>
  <si>
    <t xml:space="preserve">okno dřevěné  EURO otevíravé a výklopné 210x150cm, - dělení dle PD na 3,vnitřní profil,nadsvětlík prosklený, , izolační dvojskla   </t>
  </si>
  <si>
    <t>611109003_O5</t>
  </si>
  <si>
    <t xml:space="preserve">okno dřevěné  EURO otevíravé a výklopné 90x150cm, - dělení dle PD jednokřídlé, izolační dvojskla   </t>
  </si>
  <si>
    <t>611109003_O4</t>
  </si>
  <si>
    <t xml:space="preserve">okno dřevěné  EURO otevíravé a výklopné 120x145cm, - dělení dle PD jednokřídlé, izolační dvojskla   </t>
  </si>
  <si>
    <t>611109004_O3</t>
  </si>
  <si>
    <t xml:space="preserve">okno dřevěné  EURO výklopné 90x60cm, izolační dvojskla   </t>
  </si>
  <si>
    <t>611109004_O2</t>
  </si>
  <si>
    <t xml:space="preserve">okno dřevěné  EURO výklopné 120x60cm, izolační dvojskla   </t>
  </si>
  <si>
    <t>611109006_O1</t>
  </si>
  <si>
    <t xml:space="preserve">okno dřevěné  EURO výklopné 160x60cm,  izolační dvojskla   </t>
  </si>
  <si>
    <t>R766629923</t>
  </si>
  <si>
    <t xml:space="preserve">Montáž táhel do oken   </t>
  </si>
  <si>
    <t>R611419001</t>
  </si>
  <si>
    <t xml:space="preserve">tyč ovládací táhlo pro obsluhu oken s vysokým parapetem   </t>
  </si>
  <si>
    <t>R766649001, poz.3</t>
  </si>
  <si>
    <t xml:space="preserve">Montáž a dodávka prosklených dřevěných stěn protipožárních - pevných včetně rámu do zdiva 2480x2750mm, požární odolnost EI 30, izolační dvojsklo   </t>
  </si>
  <si>
    <t>R766649001, poz.4</t>
  </si>
  <si>
    <t xml:space="preserve">Montáž a dodávka prosklených dřevěných stěn protipožárních - pevných včetně rámu do zdiva 2400x2750mm, požární odolnost EI 30, izolační dvojsklo   </t>
  </si>
  <si>
    <t>R766649002, poz.5</t>
  </si>
  <si>
    <t xml:space="preserve">Montáž a dodávka prosklených stěn protipožárních dřevěných - pevných s otevíravými dveřmi 800/1970mm včetně rámu do zdiva 2120x2750mm, požární odolnost EI 30 DP1, izolační dvojsklo   </t>
  </si>
  <si>
    <t>R766649002, poz.6</t>
  </si>
  <si>
    <t xml:space="preserve">Montáž a dodávka prosklených stěn protipožárních dřevěných - pevných s otevíravými dveřmi 800/1970mm včetně rámu do zdiva 2200x2750mm, požární odolnost EI 30 DP1, izolační dvojsklo   </t>
  </si>
  <si>
    <t>766694121</t>
  </si>
  <si>
    <t xml:space="preserve">Montáž ostatních truhlářských konstrukcí parapetních desek dřevěných nebo plastových šířky přes 300 mm, délky do 1000 mm   </t>
  </si>
  <si>
    <t>R607949001</t>
  </si>
  <si>
    <t xml:space="preserve">deska parapetní dřevěná masivní vnitřní do hl.550mm   </t>
  </si>
  <si>
    <t>998766201</t>
  </si>
  <si>
    <t xml:space="preserve">Přesun hmot pro konstrukce truhlářské stanovený procentní sazbou (%) z ceny vodorovná dopravní vzdálenost do 50 m v objektech výšky do 6 m   </t>
  </si>
  <si>
    <t>767649191</t>
  </si>
  <si>
    <t xml:space="preserve">Montáž dveří ocelových doplňků dveří samozavírače hydraulického   </t>
  </si>
  <si>
    <t>549172650</t>
  </si>
  <si>
    <t xml:space="preserve">samozavírač dveří hydraulický bez aretace
dle PBŘ :
na ÚC budou charakteristicky nejméně  C3-50 000 cyklů   </t>
  </si>
  <si>
    <t>998767201</t>
  </si>
  <si>
    <t xml:space="preserve">Přesun hmot pro zámečnické konstrukce stanovený procentní sazbou (%) z ceny vodorovná dopravní vzdálenost do 50 m v objektech výšky do 6 m   </t>
  </si>
  <si>
    <t>771111011</t>
  </si>
  <si>
    <t xml:space="preserve">Příprava podkladu před provedením dlažby vysátí podlah   </t>
  </si>
  <si>
    <t>771474114</t>
  </si>
  <si>
    <t xml:space="preserve">Montáž soklů z dlaždic keramických lepených flexibilním lepidlem rovných, výšky přes 120 do 150 mm   </t>
  </si>
  <si>
    <t>771575112</t>
  </si>
  <si>
    <t xml:space="preserve">Montáž podlah z dlaždic keramických lepených disperzním lepidlem hladkých do 9 ks/ m2   </t>
  </si>
  <si>
    <t>597613080</t>
  </si>
  <si>
    <t xml:space="preserve">dlaždice keramické - podlahy 45x45 nebo 30x60 cm I. j.    (cena bude upřesněna po výběru investora) - protiskluznost min.R10   </t>
  </si>
  <si>
    <t>771576114</t>
  </si>
  <si>
    <t xml:space="preserve">Montáž podlah z dlaždic keramických lepených flexibilním rychletuhnoucím lepidlem velkoformátových hladkých přes 4 do 6 ks/m2   </t>
  </si>
  <si>
    <t>59761443</t>
  </si>
  <si>
    <t xml:space="preserve">dlažba velkoformátová keramická slinutá hladká do interiéru i exteriéru pro vysoké mechanické namáhání přes 4 do 6 ks/m2  (cena bude upřesněna po výběru investora)   </t>
  </si>
  <si>
    <t>771577114</t>
  </si>
  <si>
    <t xml:space="preserve">Montáž podlah z dlaždic keramických lepených flexibilním lepidlem Příplatek k cenám za spárování barevným tmelem - barevnost 1   </t>
  </si>
  <si>
    <t>771121011</t>
  </si>
  <si>
    <t xml:space="preserve">Příprava podkladu před provedením dlažby nátěr penetrační na podlahu   </t>
  </si>
  <si>
    <t>771591115</t>
  </si>
  <si>
    <t xml:space="preserve">Podlahy - dokončovací práce spárování silikonem - ve styku dlažbaxsokl, dlažbaxobklad   </t>
  </si>
  <si>
    <t>771151011</t>
  </si>
  <si>
    <t xml:space="preserve">Příprava podkladu před provedením dlažby samonivelační stěrka min.pevnosti 20 MPa, tloušťky do 3 mm   </t>
  </si>
  <si>
    <t>771591221</t>
  </si>
  <si>
    <t xml:space="preserve">Izolace podlahy pod dlažbu fólií v pásech celoplošně lepená   </t>
  </si>
  <si>
    <t>771591241</t>
  </si>
  <si>
    <t xml:space="preserve">Izolace podlahy pod dlažbu těsnícími izolačními pásy vnitřní kout   </t>
  </si>
  <si>
    <t>998771201</t>
  </si>
  <si>
    <t xml:space="preserve">Přesun hmot pro podlahy z dlaždic stanovený procentní sazbou (%) z ceny vodorovná dopravní vzdálenost do 50 m v objektech výšky do 6 m   </t>
  </si>
  <si>
    <t>776201811</t>
  </si>
  <si>
    <t xml:space="preserve">Demontáž povlakových podlahovin lepených ručně bez podložky   </t>
  </si>
  <si>
    <t>776111112</t>
  </si>
  <si>
    <t xml:space="preserve">Příprava podkladu broušení podlah nového podkladu betonového   </t>
  </si>
  <si>
    <t>776111311</t>
  </si>
  <si>
    <t xml:space="preserve">Příprava podkladu vysátí podlah   </t>
  </si>
  <si>
    <t>776121111</t>
  </si>
  <si>
    <t xml:space="preserve">Příprava podkladu penetrace vodou ředitelná na savý podklad (válečkováním) ředěná v poměru 1:3 podlah   </t>
  </si>
  <si>
    <t>776141111</t>
  </si>
  <si>
    <t xml:space="preserve">Příprava podkladu vyrovnání samonivelační stěrkou podlah min.pevnosti 20 MPa, tloušťky do 3 mm   </t>
  </si>
  <si>
    <t>776421711</t>
  </si>
  <si>
    <t xml:space="preserve">Montáž lišt vložení pásků z podlahoviny do lišt včetně nařezání   </t>
  </si>
  <si>
    <t>69751204</t>
  </si>
  <si>
    <t xml:space="preserve">lišta kobercová 55x9mm pro vložení pásku z koberce   </t>
  </si>
  <si>
    <t>776211131</t>
  </si>
  <si>
    <t xml:space="preserve">Montáž textilních podlahovin lepením pásů tkaných   </t>
  </si>
  <si>
    <t>69751050</t>
  </si>
  <si>
    <t xml:space="preserve">koberec v rolích š 4m, všívaná smyčka, vlákno PA, hm 550g/m2, PA, zátěž 33, hořlavost Bfl S1   </t>
  </si>
  <si>
    <t>998776201</t>
  </si>
  <si>
    <t xml:space="preserve">Přesun hmot pro podlahy povlakové stanovený procentní sazbou (%) z ceny vodorovná dopravní vzdálenost do 50 m v objektech výšky do 6 m   </t>
  </si>
  <si>
    <t>777511123</t>
  </si>
  <si>
    <t xml:space="preserve">Krycí stěrka průmyslová epoxidová, tloušťky přes 1 do 2 mm   </t>
  </si>
  <si>
    <t>777911110</t>
  </si>
  <si>
    <t xml:space="preserve">Napojení na stěnu nebo sokl fabionem z epoxidové stěrky   </t>
  </si>
  <si>
    <t>781121011</t>
  </si>
  <si>
    <t xml:space="preserve">Příprava podkladu před provedením obkladu nátěr penetrační na stěnu   </t>
  </si>
  <si>
    <t>781474111</t>
  </si>
  <si>
    <t xml:space="preserve">Montáž obkladů vnitřních stěn z dlaždic keramických lepených flexibilním lepidlem maloformátových hladkých přes 6 do 9 ks/m2   </t>
  </si>
  <si>
    <t>59761026</t>
  </si>
  <si>
    <t xml:space="preserve">obklad keramický hladký do 12ks/m2   </t>
  </si>
  <si>
    <t>781789194</t>
  </si>
  <si>
    <t xml:space="preserve">Montáž obkladů vnějších stěn z mozaikových lepenců keramických nebo skleněných Příplatek k cenám za vyrovnání nerovného povrchu   </t>
  </si>
  <si>
    <t>781477114</t>
  </si>
  <si>
    <t xml:space="preserve">Příplatek k montáži obkladů vnitřních keramických hladkých za spárování tmelem barevným   </t>
  </si>
  <si>
    <t>781495115</t>
  </si>
  <si>
    <t xml:space="preserve">Obklad - dokončující práce ostatní práce spárování silikonem   </t>
  </si>
  <si>
    <t>998781201</t>
  </si>
  <si>
    <t xml:space="preserve">Přesun hmot pro obklady keramické stanovený procentní sazbou (%) z ceny vodorovná dopravní vzdálenost do 50 m v objektech výšky do 6 m   </t>
  </si>
  <si>
    <t>783225100_1</t>
  </si>
  <si>
    <t xml:space="preserve">Nátěry syntetické kovových doplňkových konstrukcí barva standardní dvojnásobné - zárubně   </t>
  </si>
  <si>
    <t>783213111</t>
  </si>
  <si>
    <t xml:space="preserve">Napouštěcí nátěr tesařských konstrukcí zabudovaných do konstrukce proti dřevokazným houbám, hmyzu a plísním jednonásobný syntetický - dodatečně - odkryté stropní trámy   </t>
  </si>
  <si>
    <t>784181121</t>
  </si>
  <si>
    <t xml:space="preserve">Penetrace podkladu jednonásobná hloubková v místnostech výšky do 3,80 m   </t>
  </si>
  <si>
    <t>784211101</t>
  </si>
  <si>
    <t xml:space="preserve">Malby z malířských směsí otěruvzdorných za mokra dvojnásobné, bílé za mokra otěruvzdorné výborně v místnostech výšky do 3,80 m   </t>
  </si>
  <si>
    <t>R O 9001</t>
  </si>
  <si>
    <t xml:space="preserve">hasící přístroj práškový PS6-H-ABC   </t>
  </si>
  <si>
    <t>R O 9002</t>
  </si>
  <si>
    <t xml:space="preserve">Montáž - osazení hasícího přístroje   </t>
  </si>
  <si>
    <t>R O 9003</t>
  </si>
  <si>
    <t xml:space="preserve">Zpracování zprávy o kontrole HP   </t>
  </si>
  <si>
    <t>R O 9004</t>
  </si>
  <si>
    <t xml:space="preserve">Doprava   </t>
  </si>
  <si>
    <t>km</t>
  </si>
  <si>
    <t>Ostatní náklady stavby</t>
  </si>
  <si>
    <t>Objekt:   Ostatní náklady stavby</t>
  </si>
  <si>
    <t xml:space="preserve">Vedlejší rozpočtové náklady   </t>
  </si>
  <si>
    <t>D128</t>
  </si>
  <si>
    <t xml:space="preserve">Ostatní náklady   </t>
  </si>
  <si>
    <t>VRN1</t>
  </si>
  <si>
    <t xml:space="preserve">Průzkumné, geodetické a projektové práce   </t>
  </si>
  <si>
    <t>VRN3</t>
  </si>
  <si>
    <t>VRN4</t>
  </si>
  <si>
    <t xml:space="preserve">Inženýrská činnost   </t>
  </si>
  <si>
    <t>VRN7</t>
  </si>
  <si>
    <t xml:space="preserve">Povinná publicita   </t>
  </si>
  <si>
    <t>013244000</t>
  </si>
  <si>
    <t xml:space="preserve">Vypracování realizační dokumentace pro provedení stavby vč. rozpočtu   </t>
  </si>
  <si>
    <t>013244003</t>
  </si>
  <si>
    <t xml:space="preserve">Fotodokumentace z provádění díla v digitální formě   </t>
  </si>
  <si>
    <t>013354000</t>
  </si>
  <si>
    <t xml:space="preserve">Dokumentace skutečného provedení stavby   </t>
  </si>
  <si>
    <t>013254000</t>
  </si>
  <si>
    <t xml:space="preserve">Rozpočet skutečného provedení stavby   </t>
  </si>
  <si>
    <t>013244004</t>
  </si>
  <si>
    <t xml:space="preserve">Náklady spojené s kolaudačním řízením stavby, se zajištěním a vypracováním dokladů ke kolauačnímu řízení dle požadavků stavebníka a státní správy   </t>
  </si>
  <si>
    <t>032002000</t>
  </si>
  <si>
    <t xml:space="preserve">Vybavení staveniště - náklady na zřízení, provoz a demontáž zařízení staveniště, likvidace ZS před ukončením díla   </t>
  </si>
  <si>
    <t>033002000</t>
  </si>
  <si>
    <t xml:space="preserve">Připojení staveniště na inženýrské sítě, náklady na media   </t>
  </si>
  <si>
    <t>034103000</t>
  </si>
  <si>
    <t xml:space="preserve">Oplocení staveniště v dl. 50 bm   </t>
  </si>
  <si>
    <t>034403000</t>
  </si>
  <si>
    <t xml:space="preserve">Dopravní značení staveniště   </t>
  </si>
  <si>
    <t>034503000</t>
  </si>
  <si>
    <t xml:space="preserve">Informační tabule na staveništi   </t>
  </si>
  <si>
    <t>045002000</t>
  </si>
  <si>
    <t xml:space="preserve">Kompletační a koordinační činnost   </t>
  </si>
  <si>
    <t>071203000</t>
  </si>
  <si>
    <t xml:space="preserve">Provoz dalšího subjektu   </t>
  </si>
  <si>
    <t>Soupis prací a dodávek je zpracován dle projektu pro stavební povolení.
Dokumentace ve stupni pro stavební povolení slouží výhradně pro specifikaci prací 1. etapy stavebních úprav. 
Pro vlastní realizaci stavby budou potřebné konstrukční a profesní části stavby vč. detailů a dimenzí rozpracovány zhotovitelem stavby do úrovně realizační nebo dílenské/výrobní/ dokumentace. 
Dokumentace pro SP vč. soupisu prací  tento stupeň nenahrazuje.
V objektu by měly být dále řešeny slaboproudé rozvody dle požadavků investora, které v době zpracování nebyly dopřesněny :
- rozvody počítačové sítě
- rozvody telefonní sítě
- elektronická zabezpečovací signalizace /EZS/
- elektronická požární signalizace /EPS/
- rozvody společné televizní antény /STA/
V rámci 1. etapy prací bude provedeno upřesnění skutečného rozsahu dle požadavků pro jednotlivá podlaží objektu. Bude stanovena zákaldní koncepce řešení na jejíž základě budou vytrasovány vedení a v rámci 1.NP se počítá pouze s provedením přípravy pro kabeláž /chráničky, krabice atp./. Vlastní technologické osazení ústředny, datových rozvaděčů, koncových a ovládacích prvků, jejich propojení a zprovoznění bude předmětem realizace následných etap.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</si>
  <si>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KRYCÍ LIST PROPOČTU</t>
  </si>
  <si>
    <t>KRYCÍ LIST POLOŽKOVÉHO PROPOČTU</t>
  </si>
  <si>
    <t>REKAPITULACE PROPOČTU</t>
  </si>
  <si>
    <t xml:space="preserve">PROPOČET  </t>
  </si>
  <si>
    <t xml:space="preserve">Zpracoval:   </t>
  </si>
  <si>
    <t xml:space="preserve">Datum:   </t>
  </si>
  <si>
    <t xml:space="preserve">Datum: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</si>
</sst>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###0.0;\-###0.0"/>
    <numFmt numFmtId="168" formatCode="0.00%;\-0.00%"/>
    <numFmt numFmtId="169" formatCode="#,##0.000;\-#,##0.000"/>
    <numFmt numFmtId="170" formatCode="#,##0.00_ ;\-#,##0.00\ "/>
  </numFmts>
  <fonts count="6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4"/>
      <name val="Arial CE"/>
      <family val="0"/>
    </font>
    <font>
      <b/>
      <sz val="8"/>
      <color indexed="14"/>
      <name val="Arial CE"/>
      <family val="0"/>
    </font>
    <font>
      <b/>
      <sz val="8"/>
      <name val="Arial CE"/>
      <family val="0"/>
    </font>
    <font>
      <sz val="8"/>
      <color indexed="14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color indexed="14"/>
      <name val="Arial CE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0"/>
      <color indexed="12"/>
      <name val="Arial CE"/>
      <family val="0"/>
    </font>
    <font>
      <b/>
      <sz val="11"/>
      <name val="Arial CE"/>
      <family val="0"/>
    </font>
    <font>
      <sz val="8"/>
      <name val="Arial CYR"/>
      <family val="0"/>
    </font>
    <font>
      <b/>
      <sz val="12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13" fillId="0" borderId="41" xfId="0" applyFont="1" applyBorder="1" applyAlignment="1" applyProtection="1">
      <alignment horizontal="left" vertical="top"/>
      <protection/>
    </xf>
    <xf numFmtId="0" fontId="13" fillId="0" borderId="42" xfId="0" applyFont="1" applyBorder="1" applyAlignment="1" applyProtection="1">
      <alignment horizontal="left" vertical="top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14" fillId="0" borderId="40" xfId="0" applyNumberFormat="1" applyFont="1" applyBorder="1" applyAlignment="1" applyProtection="1">
      <alignment horizontal="right" vertical="center"/>
      <protection/>
    </xf>
    <xf numFmtId="165" fontId="14" fillId="0" borderId="16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top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14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166" fontId="14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14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14" fillId="0" borderId="32" xfId="0" applyNumberFormat="1" applyFont="1" applyBorder="1" applyAlignment="1" applyProtection="1">
      <alignment horizontal="right" vertical="center"/>
      <protection/>
    </xf>
    <xf numFmtId="164" fontId="14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166" fontId="16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center"/>
    </xf>
    <xf numFmtId="2" fontId="9" fillId="0" borderId="59" xfId="0" applyNumberFormat="1" applyFont="1" applyBorder="1" applyAlignment="1">
      <alignment horizontal="center" vertical="center"/>
    </xf>
    <xf numFmtId="167" fontId="9" fillId="0" borderId="59" xfId="0" applyNumberFormat="1" applyFont="1" applyBorder="1" applyAlignment="1">
      <alignment horizontal="right" vertical="center"/>
    </xf>
    <xf numFmtId="166" fontId="9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center"/>
    </xf>
    <xf numFmtId="2" fontId="9" fillId="0" borderId="58" xfId="0" applyNumberFormat="1" applyFont="1" applyBorder="1" applyAlignment="1">
      <alignment horizontal="center" vertical="center"/>
    </xf>
    <xf numFmtId="167" fontId="9" fillId="0" borderId="58" xfId="0" applyNumberFormat="1" applyFont="1" applyBorder="1" applyAlignment="1">
      <alignment horizontal="right" vertical="center"/>
    </xf>
    <xf numFmtId="166" fontId="9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6" fillId="0" borderId="40" xfId="0" applyFont="1" applyBorder="1" applyAlignment="1">
      <alignment horizontal="left" vertical="center"/>
    </xf>
    <xf numFmtId="2" fontId="9" fillId="0" borderId="40" xfId="0" applyNumberFormat="1" applyFont="1" applyBorder="1" applyAlignment="1">
      <alignment horizontal="right" vertical="center"/>
    </xf>
    <xf numFmtId="167" fontId="9" fillId="0" borderId="40" xfId="0" applyNumberFormat="1" applyFont="1" applyBorder="1" applyAlignment="1">
      <alignment horizontal="right" vertical="center"/>
    </xf>
    <xf numFmtId="2" fontId="9" fillId="0" borderId="40" xfId="0" applyNumberFormat="1" applyFont="1" applyBorder="1" applyAlignment="1">
      <alignment horizontal="left" vertical="center"/>
    </xf>
    <xf numFmtId="166" fontId="16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center"/>
    </xf>
    <xf numFmtId="167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9" fillId="0" borderId="28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19" fillId="0" borderId="64" xfId="0" applyFont="1" applyBorder="1" applyAlignment="1" applyProtection="1">
      <alignment horizontal="left" wrapText="1"/>
      <protection/>
    </xf>
    <xf numFmtId="166" fontId="19" fillId="0" borderId="64" xfId="0" applyNumberFormat="1" applyFont="1" applyBorder="1" applyAlignment="1" applyProtection="1">
      <alignment horizontal="right"/>
      <protection/>
    </xf>
    <xf numFmtId="0" fontId="22" fillId="0" borderId="64" xfId="0" applyFont="1" applyBorder="1" applyAlignment="1" applyProtection="1">
      <alignment horizontal="left" wrapText="1"/>
      <protection/>
    </xf>
    <xf numFmtId="166" fontId="22" fillId="0" borderId="64" xfId="0" applyNumberFormat="1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wrapText="1"/>
      <protection/>
    </xf>
    <xf numFmtId="2" fontId="19" fillId="0" borderId="0" xfId="0" applyNumberFormat="1" applyFont="1" applyAlignment="1" applyProtection="1">
      <alignment horizontal="right"/>
      <protection/>
    </xf>
    <xf numFmtId="0" fontId="9" fillId="0" borderId="20" xfId="0" applyFont="1" applyBorder="1" applyAlignment="1" applyProtection="1">
      <alignment horizontal="left" vertical="center"/>
      <protection/>
    </xf>
    <xf numFmtId="165" fontId="14" fillId="0" borderId="41" xfId="0" applyNumberFormat="1" applyFont="1" applyBorder="1" applyAlignment="1" applyProtection="1">
      <alignment horizontal="right" vertical="center"/>
      <protection/>
    </xf>
    <xf numFmtId="166" fontId="14" fillId="0" borderId="42" xfId="0" applyNumberFormat="1" applyFont="1" applyBorder="1" applyAlignment="1" applyProtection="1">
      <alignment horizontal="right" vertical="center"/>
      <protection/>
    </xf>
    <xf numFmtId="166" fontId="14" fillId="0" borderId="40" xfId="0" applyNumberFormat="1" applyFont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168" fontId="9" fillId="0" borderId="47" xfId="0" applyNumberFormat="1" applyFont="1" applyBorder="1" applyAlignment="1" applyProtection="1">
      <alignment horizontal="right" vertical="center"/>
      <protection/>
    </xf>
    <xf numFmtId="0" fontId="0" fillId="0" borderId="0" xfId="46" applyAlignment="1">
      <alignment horizontal="left" vertical="top"/>
      <protection locked="0"/>
    </xf>
    <xf numFmtId="0" fontId="19" fillId="0" borderId="0" xfId="46" applyFont="1" applyAlignment="1" applyProtection="1">
      <alignment horizontal="left"/>
      <protection/>
    </xf>
    <xf numFmtId="0" fontId="21" fillId="0" borderId="0" xfId="46" applyFont="1" applyAlignment="1" applyProtection="1">
      <alignment horizontal="left"/>
      <protection/>
    </xf>
    <xf numFmtId="0" fontId="19" fillId="0" borderId="0" xfId="46" applyFont="1" applyAlignment="1" applyProtection="1">
      <alignment horizontal="left" vertical="center"/>
      <protection/>
    </xf>
    <xf numFmtId="0" fontId="11" fillId="0" borderId="0" xfId="46" applyFont="1" applyAlignment="1" applyProtection="1">
      <alignment horizontal="left" vertical="top"/>
      <protection/>
    </xf>
    <xf numFmtId="0" fontId="21" fillId="0" borderId="0" xfId="46" applyFont="1" applyAlignment="1" applyProtection="1">
      <alignment horizontal="left" vertical="top"/>
      <protection/>
    </xf>
    <xf numFmtId="0" fontId="11" fillId="0" borderId="0" xfId="46" applyFont="1" applyAlignment="1" applyProtection="1">
      <alignment horizontal="left"/>
      <protection/>
    </xf>
    <xf numFmtId="0" fontId="9" fillId="33" borderId="64" xfId="46" applyFont="1" applyFill="1" applyBorder="1" applyAlignment="1" applyProtection="1">
      <alignment horizontal="center" vertical="center" wrapText="1"/>
      <protection/>
    </xf>
    <xf numFmtId="0" fontId="24" fillId="0" borderId="0" xfId="46" applyFont="1" applyAlignment="1">
      <alignment horizontal="left" wrapText="1"/>
      <protection locked="0"/>
    </xf>
    <xf numFmtId="166" fontId="24" fillId="0" borderId="0" xfId="46" applyNumberFormat="1" applyFont="1" applyAlignment="1">
      <alignment horizontal="right"/>
      <protection locked="0"/>
    </xf>
    <xf numFmtId="169" fontId="24" fillId="0" borderId="0" xfId="46" applyNumberFormat="1" applyFont="1" applyAlignment="1">
      <alignment horizontal="right"/>
      <protection locked="0"/>
    </xf>
    <xf numFmtId="0" fontId="25" fillId="0" borderId="0" xfId="46" applyFont="1" applyAlignment="1">
      <alignment horizontal="left" wrapText="1"/>
      <protection locked="0"/>
    </xf>
    <xf numFmtId="166" fontId="25" fillId="0" borderId="0" xfId="46" applyNumberFormat="1" applyFont="1" applyAlignment="1">
      <alignment horizontal="right"/>
      <protection locked="0"/>
    </xf>
    <xf numFmtId="169" fontId="25" fillId="0" borderId="0" xfId="46" applyNumberFormat="1" applyFont="1" applyAlignment="1">
      <alignment horizontal="right"/>
      <protection locked="0"/>
    </xf>
    <xf numFmtId="0" fontId="26" fillId="0" borderId="0" xfId="46" applyFont="1" applyAlignment="1">
      <alignment horizontal="left" wrapText="1"/>
      <protection locked="0"/>
    </xf>
    <xf numFmtId="166" fontId="26" fillId="0" borderId="0" xfId="46" applyNumberFormat="1" applyFont="1" applyAlignment="1">
      <alignment horizontal="right"/>
      <protection locked="0"/>
    </xf>
    <xf numFmtId="169" fontId="26" fillId="0" borderId="0" xfId="46" applyNumberFormat="1" applyFont="1" applyAlignment="1">
      <alignment horizontal="right"/>
      <protection locked="0"/>
    </xf>
    <xf numFmtId="0" fontId="27" fillId="0" borderId="0" xfId="46" applyFont="1" applyAlignment="1">
      <alignment horizontal="left" wrapText="1"/>
      <protection locked="0"/>
    </xf>
    <xf numFmtId="166" fontId="27" fillId="0" borderId="0" xfId="46" applyNumberFormat="1" applyFont="1" applyAlignment="1">
      <alignment horizontal="right"/>
      <protection locked="0"/>
    </xf>
    <xf numFmtId="169" fontId="27" fillId="0" borderId="0" xfId="46" applyNumberFormat="1" applyFont="1" applyAlignment="1">
      <alignment horizontal="right"/>
      <protection locked="0"/>
    </xf>
    <xf numFmtId="0" fontId="0" fillId="0" borderId="0" xfId="46" applyFont="1" applyAlignment="1">
      <alignment horizontal="left" vertical="top"/>
      <protection locked="0"/>
    </xf>
    <xf numFmtId="0" fontId="19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center" vertical="top"/>
      <protection/>
    </xf>
    <xf numFmtId="0" fontId="1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9" fontId="9" fillId="0" borderId="0" xfId="0" applyNumberFormat="1" applyFont="1" applyAlignment="1" applyProtection="1">
      <alignment horizontal="right" vertical="top"/>
      <protection/>
    </xf>
    <xf numFmtId="166" fontId="11" fillId="0" borderId="0" xfId="0" applyNumberFormat="1" applyFont="1" applyAlignment="1" applyProtection="1">
      <alignment horizontal="right" vertical="top"/>
      <protection/>
    </xf>
    <xf numFmtId="169" fontId="11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top" wrapText="1"/>
      <protection/>
    </xf>
    <xf numFmtId="169" fontId="21" fillId="0" borderId="0" xfId="0" applyNumberFormat="1" applyFont="1" applyAlignment="1" applyProtection="1">
      <alignment horizontal="right" vertical="top"/>
      <protection/>
    </xf>
    <xf numFmtId="166" fontId="21" fillId="0" borderId="0" xfId="0" applyNumberFormat="1" applyFont="1" applyAlignment="1" applyProtection="1">
      <alignment horizontal="right" vertical="top"/>
      <protection/>
    </xf>
    <xf numFmtId="0" fontId="28" fillId="33" borderId="64" xfId="0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6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5" fontId="9" fillId="0" borderId="64" xfId="0" applyNumberFormat="1" applyFont="1" applyBorder="1" applyAlignment="1">
      <alignment horizontal="center"/>
    </xf>
    <xf numFmtId="0" fontId="9" fillId="0" borderId="64" xfId="0" applyFont="1" applyBorder="1" applyAlignment="1">
      <alignment horizontal="left" wrapText="1"/>
    </xf>
    <xf numFmtId="169" fontId="9" fillId="0" borderId="64" xfId="0" applyNumberFormat="1" applyFont="1" applyBorder="1" applyAlignment="1">
      <alignment horizontal="right"/>
    </xf>
    <xf numFmtId="166" fontId="9" fillId="0" borderId="64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69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47" applyAlignment="1">
      <alignment horizontal="left" vertical="top"/>
      <protection locked="0"/>
    </xf>
    <xf numFmtId="0" fontId="19" fillId="0" borderId="0" xfId="47" applyFont="1" applyAlignment="1" applyProtection="1">
      <alignment horizontal="left"/>
      <protection/>
    </xf>
    <xf numFmtId="0" fontId="21" fillId="0" borderId="0" xfId="47" applyFont="1" applyAlignment="1" applyProtection="1">
      <alignment horizontal="left"/>
      <protection/>
    </xf>
    <xf numFmtId="0" fontId="19" fillId="0" borderId="0" xfId="47" applyFont="1" applyAlignment="1" applyProtection="1">
      <alignment horizontal="left" vertical="center"/>
      <protection/>
    </xf>
    <xf numFmtId="0" fontId="11" fillId="0" borderId="0" xfId="47" applyFont="1" applyAlignment="1" applyProtection="1">
      <alignment horizontal="left" vertical="top"/>
      <protection/>
    </xf>
    <xf numFmtId="0" fontId="21" fillId="0" borderId="0" xfId="47" applyFont="1" applyAlignment="1" applyProtection="1">
      <alignment horizontal="left" vertical="top"/>
      <protection/>
    </xf>
    <xf numFmtId="0" fontId="11" fillId="0" borderId="0" xfId="47" applyFont="1" applyAlignment="1" applyProtection="1">
      <alignment horizontal="left"/>
      <protection/>
    </xf>
    <xf numFmtId="0" fontId="9" fillId="33" borderId="64" xfId="47" applyFont="1" applyFill="1" applyBorder="1" applyAlignment="1" applyProtection="1">
      <alignment horizontal="center" vertical="center" wrapText="1"/>
      <protection/>
    </xf>
    <xf numFmtId="0" fontId="24" fillId="0" borderId="0" xfId="47" applyFont="1" applyAlignment="1">
      <alignment horizontal="left" wrapText="1"/>
      <protection locked="0"/>
    </xf>
    <xf numFmtId="166" fontId="24" fillId="0" borderId="0" xfId="47" applyNumberFormat="1" applyFont="1" applyAlignment="1">
      <alignment horizontal="right"/>
      <protection locked="0"/>
    </xf>
    <xf numFmtId="169" fontId="24" fillId="0" borderId="0" xfId="47" applyNumberFormat="1" applyFont="1" applyAlignment="1">
      <alignment horizontal="right"/>
      <protection locked="0"/>
    </xf>
    <xf numFmtId="0" fontId="25" fillId="0" borderId="0" xfId="47" applyFont="1" applyAlignment="1">
      <alignment horizontal="left" wrapText="1"/>
      <protection locked="0"/>
    </xf>
    <xf numFmtId="166" fontId="25" fillId="0" borderId="0" xfId="47" applyNumberFormat="1" applyFont="1" applyAlignment="1">
      <alignment horizontal="right"/>
      <protection locked="0"/>
    </xf>
    <xf numFmtId="169" fontId="25" fillId="0" borderId="0" xfId="47" applyNumberFormat="1" applyFont="1" applyAlignment="1">
      <alignment horizontal="right"/>
      <protection locked="0"/>
    </xf>
    <xf numFmtId="0" fontId="27" fillId="0" borderId="0" xfId="47" applyFont="1" applyAlignment="1">
      <alignment horizontal="left" wrapText="1"/>
      <protection locked="0"/>
    </xf>
    <xf numFmtId="166" fontId="27" fillId="0" borderId="0" xfId="47" applyNumberFormat="1" applyFont="1" applyAlignment="1">
      <alignment horizontal="right"/>
      <protection locked="0"/>
    </xf>
    <xf numFmtId="169" fontId="27" fillId="0" borderId="0" xfId="47" applyNumberFormat="1" applyFont="1" applyAlignment="1">
      <alignment horizontal="right"/>
      <protection locked="0"/>
    </xf>
    <xf numFmtId="0" fontId="0" fillId="0" borderId="0" xfId="47" applyFont="1" applyAlignment="1">
      <alignment horizontal="left" vertical="top"/>
      <protection locked="0"/>
    </xf>
    <xf numFmtId="0" fontId="2" fillId="0" borderId="0" xfId="0" applyFont="1" applyAlignment="1" applyProtection="1">
      <alignment horizontal="left"/>
      <protection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169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0" fillId="0" borderId="65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15" fillId="0" borderId="21" xfId="0" applyFont="1" applyBorder="1" applyAlignment="1" applyProtection="1">
      <alignment horizontal="left" vertical="center" wrapText="1"/>
      <protection/>
    </xf>
    <xf numFmtId="0" fontId="15" fillId="0" borderId="73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73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9" fillId="0" borderId="59" xfId="0" applyNumberFormat="1" applyFont="1" applyBorder="1" applyAlignment="1">
      <alignment horizontal="right" vertical="center"/>
    </xf>
    <xf numFmtId="166" fontId="9" fillId="0" borderId="58" xfId="0" applyNumberFormat="1" applyFont="1" applyBorder="1" applyAlignment="1">
      <alignment horizontal="right" vertical="center"/>
    </xf>
    <xf numFmtId="0" fontId="9" fillId="0" borderId="26" xfId="0" applyFont="1" applyBorder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73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23" fillId="0" borderId="0" xfId="46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23" xfId="0" applyFont="1" applyBorder="1" applyAlignment="1" applyProtection="1">
      <alignment horizontal="left" vertical="center" wrapText="1"/>
      <protection/>
    </xf>
    <xf numFmtId="0" fontId="23" fillId="0" borderId="0" xfId="47" applyFont="1" applyAlignment="1" applyProtection="1">
      <alignment horizontal="center" vertical="center"/>
      <protection/>
    </xf>
    <xf numFmtId="0" fontId="23" fillId="0" borderId="0" xfId="47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166" fontId="9" fillId="0" borderId="64" xfId="0" applyNumberFormat="1" applyFont="1" applyBorder="1" applyAlignment="1" applyProtection="1">
      <alignment horizontal="right"/>
      <protection/>
    </xf>
    <xf numFmtId="166" fontId="27" fillId="0" borderId="0" xfId="0" applyNumberFormat="1" applyFont="1" applyAlignment="1" applyProtection="1">
      <alignment horizontal="right"/>
      <protection/>
    </xf>
    <xf numFmtId="166" fontId="9" fillId="0" borderId="74" xfId="0" applyNumberFormat="1" applyFont="1" applyBorder="1" applyAlignment="1" applyProtection="1">
      <alignment horizontal="right"/>
      <protection/>
    </xf>
    <xf numFmtId="166" fontId="9" fillId="0" borderId="75" xfId="0" applyNumberFormat="1" applyFont="1" applyBorder="1" applyAlignment="1" applyProtection="1">
      <alignment horizontal="right"/>
      <protection/>
    </xf>
    <xf numFmtId="166" fontId="9" fillId="0" borderId="0" xfId="0" applyNumberFormat="1" applyFont="1" applyBorder="1" applyAlignment="1" applyProtection="1">
      <alignment horizontal="right"/>
      <protection/>
    </xf>
    <xf numFmtId="166" fontId="9" fillId="0" borderId="31" xfId="0" applyNumberFormat="1" applyFont="1" applyBorder="1" applyAlignment="1">
      <alignment horizontal="right"/>
    </xf>
    <xf numFmtId="169" fontId="9" fillId="0" borderId="33" xfId="0" applyNumberFormat="1" applyFont="1" applyBorder="1" applyAlignment="1">
      <alignment horizontal="right"/>
    </xf>
    <xf numFmtId="166" fontId="9" fillId="0" borderId="76" xfId="0" applyNumberFormat="1" applyFont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237" t="s">
        <v>1002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63" customHeight="1">
      <c r="A5" s="16"/>
      <c r="B5" s="17" t="s">
        <v>0</v>
      </c>
      <c r="C5" s="17"/>
      <c r="D5" s="17"/>
      <c r="E5" s="259" t="s">
        <v>1</v>
      </c>
      <c r="F5" s="260"/>
      <c r="G5" s="260"/>
      <c r="H5" s="260"/>
      <c r="I5" s="260"/>
      <c r="J5" s="260"/>
      <c r="K5" s="260"/>
      <c r="L5" s="261"/>
      <c r="M5" s="17"/>
      <c r="N5" s="17"/>
      <c r="O5" s="285" t="s">
        <v>2</v>
      </c>
      <c r="P5" s="285"/>
      <c r="Q5" s="18"/>
      <c r="R5" s="19"/>
      <c r="S5" s="20"/>
    </row>
    <row r="6" spans="1:19" s="2" customFormat="1" ht="15.75" customHeight="1">
      <c r="A6" s="16"/>
      <c r="B6" s="17"/>
      <c r="C6" s="17"/>
      <c r="D6" s="17"/>
      <c r="E6" s="262"/>
      <c r="F6" s="263"/>
      <c r="G6" s="263"/>
      <c r="H6" s="263"/>
      <c r="I6" s="263"/>
      <c r="J6" s="263"/>
      <c r="K6" s="263"/>
      <c r="L6" s="264"/>
      <c r="M6" s="17"/>
      <c r="N6" s="17"/>
      <c r="O6" s="285" t="s">
        <v>3</v>
      </c>
      <c r="P6" s="285"/>
      <c r="Q6" s="21"/>
      <c r="R6" s="20"/>
      <c r="S6" s="20"/>
    </row>
    <row r="7" spans="1:19" s="2" customFormat="1" ht="15.75" customHeight="1">
      <c r="A7" s="16"/>
      <c r="B7" s="22"/>
      <c r="C7" s="17"/>
      <c r="D7" s="17"/>
      <c r="E7" s="265"/>
      <c r="F7" s="266"/>
      <c r="G7" s="266"/>
      <c r="H7" s="266"/>
      <c r="I7" s="266"/>
      <c r="J7" s="266"/>
      <c r="K7" s="266"/>
      <c r="L7" s="267"/>
      <c r="M7" s="17"/>
      <c r="N7" s="17"/>
      <c r="O7" s="285" t="s">
        <v>4</v>
      </c>
      <c r="P7" s="285"/>
      <c r="Q7" s="23" t="s">
        <v>5</v>
      </c>
      <c r="R7" s="24"/>
      <c r="S7" s="20"/>
    </row>
    <row r="8" spans="1:19" s="2" customFormat="1" ht="15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85" t="s">
        <v>6</v>
      </c>
      <c r="P8" s="285"/>
      <c r="Q8" s="17" t="s">
        <v>7</v>
      </c>
      <c r="R8" s="17"/>
      <c r="S8" s="20"/>
    </row>
    <row r="9" spans="1:19" s="2" customFormat="1" ht="21" customHeight="1">
      <c r="A9" s="16"/>
      <c r="B9" s="17" t="s">
        <v>8</v>
      </c>
      <c r="C9" s="17"/>
      <c r="D9" s="17"/>
      <c r="E9" s="268" t="s">
        <v>9</v>
      </c>
      <c r="F9" s="269"/>
      <c r="G9" s="269"/>
      <c r="H9" s="269"/>
      <c r="I9" s="269"/>
      <c r="J9" s="269"/>
      <c r="K9" s="269"/>
      <c r="L9" s="270"/>
      <c r="M9" s="17"/>
      <c r="N9" s="17"/>
      <c r="O9" s="281"/>
      <c r="P9" s="286"/>
      <c r="Q9" s="281"/>
      <c r="R9" s="282"/>
      <c r="S9" s="20"/>
    </row>
    <row r="10" spans="1:19" s="2" customFormat="1" ht="21" customHeight="1">
      <c r="A10" s="16"/>
      <c r="B10" s="17" t="s">
        <v>10</v>
      </c>
      <c r="C10" s="17"/>
      <c r="D10" s="17"/>
      <c r="E10" s="271" t="s">
        <v>11</v>
      </c>
      <c r="F10" s="272"/>
      <c r="G10" s="272"/>
      <c r="H10" s="272"/>
      <c r="I10" s="272"/>
      <c r="J10" s="272"/>
      <c r="K10" s="272"/>
      <c r="L10" s="273"/>
      <c r="M10" s="17"/>
      <c r="N10" s="17"/>
      <c r="O10" s="281" t="s">
        <v>12</v>
      </c>
      <c r="P10" s="286"/>
      <c r="Q10" s="25" t="s">
        <v>13</v>
      </c>
      <c r="R10" s="26"/>
      <c r="S10" s="20"/>
    </row>
    <row r="11" spans="1:19" s="2" customFormat="1" ht="21" customHeight="1">
      <c r="A11" s="16"/>
      <c r="B11" s="17" t="s">
        <v>14</v>
      </c>
      <c r="C11" s="17"/>
      <c r="D11" s="17"/>
      <c r="E11" s="271" t="s">
        <v>15</v>
      </c>
      <c r="F11" s="272"/>
      <c r="G11" s="272"/>
      <c r="H11" s="272"/>
      <c r="I11" s="272"/>
      <c r="J11" s="272"/>
      <c r="K11" s="272"/>
      <c r="L11" s="273"/>
      <c r="M11" s="17"/>
      <c r="N11" s="17"/>
      <c r="O11" s="289"/>
      <c r="P11" s="286"/>
      <c r="Q11" s="27"/>
      <c r="R11" s="26"/>
      <c r="S11" s="20"/>
    </row>
    <row r="12" spans="1:19" s="2" customFormat="1" ht="21" customHeight="1">
      <c r="A12" s="16"/>
      <c r="B12" s="17" t="s">
        <v>16</v>
      </c>
      <c r="C12" s="17"/>
      <c r="D12" s="17"/>
      <c r="E12" s="274" t="s">
        <v>17</v>
      </c>
      <c r="F12" s="275"/>
      <c r="G12" s="275"/>
      <c r="H12" s="275"/>
      <c r="I12" s="275"/>
      <c r="J12" s="275"/>
      <c r="K12" s="275"/>
      <c r="L12" s="276"/>
      <c r="M12" s="17"/>
      <c r="N12" s="17"/>
      <c r="O12" s="283"/>
      <c r="P12" s="284"/>
      <c r="Q12" s="283"/>
      <c r="R12" s="284"/>
      <c r="S12" s="20"/>
    </row>
    <row r="13" spans="1:19" s="2" customFormat="1" ht="12.75" customHeigh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>
      <c r="A14" s="16"/>
      <c r="B14" s="17"/>
      <c r="C14" s="17"/>
      <c r="D14" s="17"/>
      <c r="E14" s="32" t="s">
        <v>18</v>
      </c>
      <c r="F14" s="17"/>
      <c r="G14" s="17"/>
      <c r="H14" s="17"/>
      <c r="I14" s="32" t="s">
        <v>19</v>
      </c>
      <c r="J14" s="17"/>
      <c r="K14" s="17"/>
      <c r="L14" s="17"/>
      <c r="M14" s="17"/>
      <c r="N14" s="17"/>
      <c r="O14" s="285" t="s">
        <v>20</v>
      </c>
      <c r="P14" s="285"/>
      <c r="Q14" s="33"/>
      <c r="R14" s="34"/>
      <c r="S14" s="20"/>
    </row>
    <row r="15" spans="1:19" s="2" customFormat="1" ht="18.75" customHeight="1">
      <c r="A15" s="16"/>
      <c r="B15" s="17"/>
      <c r="C15" s="17"/>
      <c r="D15" s="17"/>
      <c r="E15" s="35"/>
      <c r="F15" s="17"/>
      <c r="G15" s="32"/>
      <c r="H15" s="17"/>
      <c r="I15" s="35"/>
      <c r="J15" s="36"/>
      <c r="K15" s="17"/>
      <c r="L15" s="17"/>
      <c r="M15" s="17"/>
      <c r="N15" s="17"/>
      <c r="O15" s="285" t="s">
        <v>21</v>
      </c>
      <c r="P15" s="285"/>
      <c r="Q15" s="23"/>
      <c r="R15" s="37"/>
      <c r="S15" s="20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7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22</v>
      </c>
      <c r="F17" s="42"/>
      <c r="G17" s="42"/>
      <c r="H17" s="42"/>
      <c r="I17" s="42"/>
      <c r="J17" s="42"/>
      <c r="K17" s="42"/>
      <c r="L17" s="42"/>
      <c r="M17" s="42"/>
      <c r="N17" s="42"/>
      <c r="O17" s="14"/>
      <c r="P17" s="42"/>
      <c r="Q17" s="42"/>
      <c r="R17" s="42"/>
      <c r="S17" s="44"/>
    </row>
    <row r="18" spans="1:19" s="2" customFormat="1" ht="21.75" customHeight="1">
      <c r="A18" s="45" t="s">
        <v>23</v>
      </c>
      <c r="B18" s="46"/>
      <c r="C18" s="46"/>
      <c r="D18" s="47"/>
      <c r="E18" s="48" t="s">
        <v>24</v>
      </c>
      <c r="F18" s="47"/>
      <c r="G18" s="48" t="s">
        <v>25</v>
      </c>
      <c r="H18" s="46"/>
      <c r="I18" s="47"/>
      <c r="J18" s="48" t="s">
        <v>26</v>
      </c>
      <c r="K18" s="46"/>
      <c r="L18" s="48" t="s">
        <v>27</v>
      </c>
      <c r="M18" s="46"/>
      <c r="N18" s="46"/>
      <c r="O18" s="46"/>
      <c r="P18" s="47"/>
      <c r="Q18" s="48" t="s">
        <v>28</v>
      </c>
      <c r="R18" s="46"/>
      <c r="S18" s="49"/>
    </row>
    <row r="19" spans="1:19" s="2" customFormat="1" ht="19.5" customHeight="1">
      <c r="A19" s="50"/>
      <c r="B19" s="51"/>
      <c r="C19" s="51"/>
      <c r="D19" s="52"/>
      <c r="E19" s="53"/>
      <c r="F19" s="54"/>
      <c r="G19" s="55"/>
      <c r="H19" s="51"/>
      <c r="I19" s="52"/>
      <c r="J19" s="53"/>
      <c r="K19" s="56"/>
      <c r="L19" s="55"/>
      <c r="M19" s="51"/>
      <c r="N19" s="51"/>
      <c r="O19" s="57"/>
      <c r="P19" s="52"/>
      <c r="Q19" s="55"/>
      <c r="R19" s="58"/>
      <c r="S19" s="59"/>
    </row>
    <row r="20" spans="1:19" s="2" customFormat="1" ht="20.25" customHeight="1">
      <c r="A20" s="41"/>
      <c r="B20" s="42"/>
      <c r="C20" s="42"/>
      <c r="D20" s="42"/>
      <c r="E20" s="43" t="s">
        <v>29</v>
      </c>
      <c r="F20" s="42"/>
      <c r="G20" s="42"/>
      <c r="H20" s="42"/>
      <c r="I20" s="42"/>
      <c r="J20" s="60" t="s">
        <v>30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1" t="s">
        <v>31</v>
      </c>
      <c r="B21" s="62"/>
      <c r="C21" s="63" t="s">
        <v>32</v>
      </c>
      <c r="D21" s="64"/>
      <c r="E21" s="64"/>
      <c r="F21" s="65"/>
      <c r="G21" s="61" t="s">
        <v>33</v>
      </c>
      <c r="H21" s="66"/>
      <c r="I21" s="63" t="s">
        <v>34</v>
      </c>
      <c r="J21" s="64"/>
      <c r="K21" s="64"/>
      <c r="L21" s="61" t="s">
        <v>35</v>
      </c>
      <c r="M21" s="66"/>
      <c r="N21" s="63" t="s">
        <v>36</v>
      </c>
      <c r="O21" s="67"/>
      <c r="P21" s="64"/>
      <c r="Q21" s="64"/>
      <c r="R21" s="64"/>
      <c r="S21" s="65"/>
    </row>
    <row r="22" spans="1:19" s="2" customFormat="1" ht="19.5" customHeight="1">
      <c r="A22" s="68" t="s">
        <v>37</v>
      </c>
      <c r="B22" s="69" t="s">
        <v>38</v>
      </c>
      <c r="C22" s="70"/>
      <c r="D22" s="71" t="s">
        <v>39</v>
      </c>
      <c r="E22" s="72"/>
      <c r="F22" s="73"/>
      <c r="G22" s="68" t="s">
        <v>40</v>
      </c>
      <c r="H22" s="74" t="s">
        <v>41</v>
      </c>
      <c r="I22" s="75"/>
      <c r="J22" s="76"/>
      <c r="K22" s="77"/>
      <c r="L22" s="68" t="s">
        <v>42</v>
      </c>
      <c r="M22" s="277" t="s">
        <v>43</v>
      </c>
      <c r="N22" s="278"/>
      <c r="O22" s="278"/>
      <c r="P22" s="278"/>
      <c r="Q22" s="279"/>
      <c r="R22" s="72"/>
      <c r="S22" s="73"/>
    </row>
    <row r="23" spans="1:19" s="2" customFormat="1" ht="19.5" customHeight="1">
      <c r="A23" s="68" t="s">
        <v>44</v>
      </c>
      <c r="B23" s="78"/>
      <c r="C23" s="79"/>
      <c r="D23" s="71" t="s">
        <v>45</v>
      </c>
      <c r="E23" s="72"/>
      <c r="F23" s="73"/>
      <c r="G23" s="68" t="s">
        <v>46</v>
      </c>
      <c r="H23" s="17" t="s">
        <v>47</v>
      </c>
      <c r="I23" s="75"/>
      <c r="J23" s="76"/>
      <c r="K23" s="77"/>
      <c r="L23" s="68" t="s">
        <v>48</v>
      </c>
      <c r="M23" s="272" t="s">
        <v>49</v>
      </c>
      <c r="N23" s="280"/>
      <c r="O23" s="280"/>
      <c r="P23" s="280"/>
      <c r="Q23" s="280"/>
      <c r="R23" s="72"/>
      <c r="S23" s="73"/>
    </row>
    <row r="24" spans="1:19" s="2" customFormat="1" ht="19.5" customHeight="1">
      <c r="A24" s="68" t="s">
        <v>50</v>
      </c>
      <c r="B24" s="69" t="s">
        <v>51</v>
      </c>
      <c r="C24" s="70"/>
      <c r="D24" s="71" t="s">
        <v>39</v>
      </c>
      <c r="E24" s="72"/>
      <c r="F24" s="73"/>
      <c r="G24" s="68" t="s">
        <v>52</v>
      </c>
      <c r="H24" s="74" t="s">
        <v>53</v>
      </c>
      <c r="I24" s="75"/>
      <c r="J24" s="76"/>
      <c r="K24" s="77"/>
      <c r="L24" s="68" t="s">
        <v>54</v>
      </c>
      <c r="M24" s="277" t="s">
        <v>55</v>
      </c>
      <c r="N24" s="290"/>
      <c r="O24" s="290"/>
      <c r="P24" s="290"/>
      <c r="Q24" s="291"/>
      <c r="R24" s="72"/>
      <c r="S24" s="73"/>
    </row>
    <row r="25" spans="1:19" s="2" customFormat="1" ht="19.5" customHeight="1">
      <c r="A25" s="68" t="s">
        <v>56</v>
      </c>
      <c r="B25" s="78"/>
      <c r="C25" s="79"/>
      <c r="D25" s="71" t="s">
        <v>45</v>
      </c>
      <c r="E25" s="72"/>
      <c r="F25" s="73"/>
      <c r="G25" s="68" t="s">
        <v>57</v>
      </c>
      <c r="H25" s="74"/>
      <c r="I25" s="75"/>
      <c r="J25" s="76"/>
      <c r="K25" s="77"/>
      <c r="L25" s="68" t="s">
        <v>58</v>
      </c>
      <c r="M25" s="272" t="s">
        <v>59</v>
      </c>
      <c r="N25" s="292"/>
      <c r="O25" s="292"/>
      <c r="P25" s="292"/>
      <c r="Q25" s="292"/>
      <c r="R25" s="72"/>
      <c r="S25" s="73"/>
    </row>
    <row r="26" spans="1:19" s="2" customFormat="1" ht="19.5" customHeight="1">
      <c r="A26" s="68" t="s">
        <v>60</v>
      </c>
      <c r="B26" s="69" t="s">
        <v>61</v>
      </c>
      <c r="C26" s="70"/>
      <c r="D26" s="71" t="s">
        <v>39</v>
      </c>
      <c r="E26" s="72"/>
      <c r="F26" s="73"/>
      <c r="G26" s="80"/>
      <c r="H26" s="81"/>
      <c r="I26" s="75"/>
      <c r="J26" s="82"/>
      <c r="K26" s="77"/>
      <c r="L26" s="68" t="s">
        <v>62</v>
      </c>
      <c r="M26" s="277" t="s">
        <v>63</v>
      </c>
      <c r="N26" s="293"/>
      <c r="O26" s="293"/>
      <c r="P26" s="293"/>
      <c r="Q26" s="294"/>
      <c r="R26" s="72"/>
      <c r="S26" s="73"/>
    </row>
    <row r="27" spans="1:19" s="2" customFormat="1" ht="19.5" customHeight="1">
      <c r="A27" s="68" t="s">
        <v>64</v>
      </c>
      <c r="B27" s="78"/>
      <c r="C27" s="79"/>
      <c r="D27" s="71" t="s">
        <v>45</v>
      </c>
      <c r="E27" s="72"/>
      <c r="F27" s="73"/>
      <c r="G27" s="80"/>
      <c r="H27" s="81"/>
      <c r="I27" s="75"/>
      <c r="J27" s="82"/>
      <c r="K27" s="77"/>
      <c r="L27" s="68" t="s">
        <v>65</v>
      </c>
      <c r="M27" s="74" t="s">
        <v>66</v>
      </c>
      <c r="N27" s="81"/>
      <c r="O27" s="17"/>
      <c r="P27" s="81"/>
      <c r="Q27" s="75"/>
      <c r="R27" s="72"/>
      <c r="S27" s="73"/>
    </row>
    <row r="28" spans="1:19" s="2" customFormat="1" ht="19.5" customHeight="1">
      <c r="A28" s="68" t="s">
        <v>67</v>
      </c>
      <c r="B28" s="83" t="s">
        <v>68</v>
      </c>
      <c r="C28" s="81"/>
      <c r="D28" s="75"/>
      <c r="E28" s="84"/>
      <c r="F28" s="44"/>
      <c r="G28" s="68" t="s">
        <v>69</v>
      </c>
      <c r="H28" s="83" t="s">
        <v>70</v>
      </c>
      <c r="I28" s="75"/>
      <c r="J28" s="85"/>
      <c r="K28" s="86"/>
      <c r="L28" s="68" t="s">
        <v>71</v>
      </c>
      <c r="M28" s="83" t="s">
        <v>72</v>
      </c>
      <c r="N28" s="81"/>
      <c r="O28" s="81"/>
      <c r="P28" s="81"/>
      <c r="Q28" s="75"/>
      <c r="R28" s="84"/>
      <c r="S28" s="44"/>
    </row>
    <row r="29" spans="1:19" s="2" customFormat="1" ht="19.5" customHeight="1">
      <c r="A29" s="87" t="s">
        <v>73</v>
      </c>
      <c r="B29" s="88" t="s">
        <v>74</v>
      </c>
      <c r="C29" s="89"/>
      <c r="D29" s="90"/>
      <c r="E29" s="91">
        <v>0</v>
      </c>
      <c r="F29" s="92"/>
      <c r="G29" s="87" t="s">
        <v>75</v>
      </c>
      <c r="H29" s="88" t="s">
        <v>76</v>
      </c>
      <c r="I29" s="90"/>
      <c r="J29" s="93"/>
      <c r="K29" s="94"/>
      <c r="L29" s="87" t="s">
        <v>77</v>
      </c>
      <c r="M29" s="88" t="s">
        <v>78</v>
      </c>
      <c r="N29" s="89"/>
      <c r="O29" s="39"/>
      <c r="P29" s="89"/>
      <c r="Q29" s="90"/>
      <c r="R29" s="91"/>
      <c r="S29" s="92"/>
    </row>
    <row r="30" spans="1:19" s="2" customFormat="1" ht="19.5" customHeight="1">
      <c r="A30" s="95"/>
      <c r="B30" s="96"/>
      <c r="C30" s="97" t="s">
        <v>79</v>
      </c>
      <c r="D30" s="98"/>
      <c r="E30" s="98"/>
      <c r="F30" s="98"/>
      <c r="G30" s="98"/>
      <c r="H30" s="98"/>
      <c r="I30" s="98"/>
      <c r="J30" s="98"/>
      <c r="K30" s="98"/>
      <c r="L30" s="61" t="s">
        <v>80</v>
      </c>
      <c r="M30" s="99"/>
      <c r="N30" s="64" t="s">
        <v>81</v>
      </c>
      <c r="O30" s="100"/>
      <c r="P30" s="100"/>
      <c r="Q30" s="100"/>
      <c r="R30" s="101"/>
      <c r="S30" s="102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3"/>
      <c r="M31" s="104" t="s">
        <v>82</v>
      </c>
      <c r="N31" s="105"/>
      <c r="O31" s="106" t="s">
        <v>83</v>
      </c>
      <c r="P31" s="105"/>
      <c r="Q31" s="106" t="s">
        <v>84</v>
      </c>
      <c r="R31" s="106" t="s">
        <v>85</v>
      </c>
      <c r="S31" s="107"/>
    </row>
    <row r="32" spans="1:19" s="2" customFormat="1" ht="12.75" customHeight="1">
      <c r="A32" s="108"/>
      <c r="B32" s="1"/>
      <c r="C32" s="1"/>
      <c r="D32" s="1"/>
      <c r="E32" s="1"/>
      <c r="F32" s="1"/>
      <c r="G32" s="1"/>
      <c r="H32" s="1"/>
      <c r="I32" s="1"/>
      <c r="J32" s="1"/>
      <c r="K32" s="1"/>
      <c r="L32" s="109"/>
      <c r="M32" s="110" t="s">
        <v>86</v>
      </c>
      <c r="N32" s="111"/>
      <c r="O32" s="112">
        <v>15</v>
      </c>
      <c r="P32" s="287"/>
      <c r="Q32" s="287"/>
      <c r="R32" s="113"/>
      <c r="S32" s="114"/>
    </row>
    <row r="33" spans="1:19" s="2" customFormat="1" ht="12.75" customHeight="1">
      <c r="A33" s="108"/>
      <c r="B33" s="1"/>
      <c r="C33" s="1"/>
      <c r="D33" s="1"/>
      <c r="E33" s="1"/>
      <c r="F33" s="1"/>
      <c r="G33" s="1"/>
      <c r="H33" s="1"/>
      <c r="I33" s="1"/>
      <c r="J33" s="1"/>
      <c r="K33" s="1"/>
      <c r="L33" s="109"/>
      <c r="M33" s="115" t="s">
        <v>87</v>
      </c>
      <c r="N33" s="116"/>
      <c r="O33" s="117">
        <v>21</v>
      </c>
      <c r="P33" s="288"/>
      <c r="Q33" s="288"/>
      <c r="R33" s="118"/>
      <c r="S33" s="119"/>
    </row>
    <row r="34" spans="1:19" s="2" customFormat="1" ht="19.5" customHeight="1">
      <c r="A34" s="108"/>
      <c r="B34" s="1"/>
      <c r="C34" s="1"/>
      <c r="D34" s="1"/>
      <c r="E34" s="1"/>
      <c r="F34" s="1"/>
      <c r="G34" s="1"/>
      <c r="H34" s="1"/>
      <c r="I34" s="1"/>
      <c r="J34" s="1"/>
      <c r="K34" s="1"/>
      <c r="L34" s="120"/>
      <c r="M34" s="121" t="s">
        <v>88</v>
      </c>
      <c r="N34" s="122"/>
      <c r="O34" s="123"/>
      <c r="P34" s="122"/>
      <c r="Q34" s="124"/>
      <c r="R34" s="125"/>
      <c r="S34" s="126"/>
    </row>
    <row r="35" spans="1:19" s="2" customFormat="1" ht="19.5" customHeight="1">
      <c r="A35" s="108"/>
      <c r="B35" s="1"/>
      <c r="C35" s="1"/>
      <c r="D35" s="1"/>
      <c r="E35" s="1"/>
      <c r="F35" s="1"/>
      <c r="G35" s="1"/>
      <c r="H35" s="1"/>
      <c r="I35" s="1"/>
      <c r="J35" s="1"/>
      <c r="K35" s="1"/>
      <c r="L35" s="127" t="s">
        <v>89</v>
      </c>
      <c r="M35" s="128"/>
      <c r="N35" s="129" t="s">
        <v>90</v>
      </c>
      <c r="O35" s="130"/>
      <c r="P35" s="128"/>
      <c r="Q35" s="128"/>
      <c r="R35" s="128"/>
      <c r="S35" s="131"/>
    </row>
    <row r="36" spans="1:19" s="2" customFormat="1" ht="14.25" customHeight="1">
      <c r="A36" s="108"/>
      <c r="B36" s="1"/>
      <c r="C36" s="1"/>
      <c r="D36" s="1"/>
      <c r="E36" s="1"/>
      <c r="F36" s="1"/>
      <c r="G36" s="1"/>
      <c r="H36" s="1"/>
      <c r="I36" s="1"/>
      <c r="J36" s="1"/>
      <c r="K36" s="1"/>
      <c r="L36" s="132"/>
      <c r="M36" s="133" t="s">
        <v>91</v>
      </c>
      <c r="N36" s="134"/>
      <c r="O36" s="134"/>
      <c r="P36" s="134"/>
      <c r="Q36" s="134"/>
      <c r="R36" s="135"/>
      <c r="S36" s="136"/>
    </row>
    <row r="37" spans="1:19" s="2" customFormat="1" ht="14.25" customHeight="1">
      <c r="A37" s="108"/>
      <c r="B37" s="1"/>
      <c r="C37" s="1"/>
      <c r="D37" s="1"/>
      <c r="E37" s="1"/>
      <c r="F37" s="1"/>
      <c r="G37" s="1"/>
      <c r="H37" s="1"/>
      <c r="I37" s="1"/>
      <c r="J37" s="1"/>
      <c r="K37" s="1"/>
      <c r="L37" s="132"/>
      <c r="M37" s="133" t="s">
        <v>92</v>
      </c>
      <c r="N37" s="134"/>
      <c r="O37" s="134"/>
      <c r="P37" s="134"/>
      <c r="Q37" s="134"/>
      <c r="R37" s="135"/>
      <c r="S37" s="136"/>
    </row>
    <row r="38" spans="1:19" s="2" customFormat="1" ht="14.2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140" t="s">
        <v>93</v>
      </c>
      <c r="N38" s="141"/>
      <c r="O38" s="141"/>
      <c r="P38" s="141"/>
      <c r="Q38" s="141"/>
      <c r="R38" s="142"/>
      <c r="S38" s="143"/>
    </row>
    <row r="39" ht="12" customHeight="1" thickBot="1"/>
    <row r="40" spans="1:18" ht="13.5" customHeight="1">
      <c r="A40" s="250" t="s">
        <v>1001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2"/>
    </row>
    <row r="41" spans="1:18" ht="13.5" customHeight="1">
      <c r="A41" s="253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5"/>
    </row>
    <row r="42" spans="1:18" ht="13.5" customHeight="1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5"/>
    </row>
    <row r="43" spans="1:18" ht="13.5" customHeight="1">
      <c r="A43" s="253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5"/>
    </row>
    <row r="44" spans="1:18" ht="13.5" customHeight="1">
      <c r="A44" s="253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5"/>
    </row>
    <row r="45" spans="1:18" ht="119.25" customHeight="1" thickBot="1">
      <c r="A45" s="256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8"/>
    </row>
  </sheetData>
  <sheetProtection/>
  <mergeCells count="27">
    <mergeCell ref="P32:Q32"/>
    <mergeCell ref="P33:Q33"/>
    <mergeCell ref="O11:P11"/>
    <mergeCell ref="O12:P12"/>
    <mergeCell ref="O14:P14"/>
    <mergeCell ref="O15:P15"/>
    <mergeCell ref="M24:Q24"/>
    <mergeCell ref="M25:Q25"/>
    <mergeCell ref="M26:Q26"/>
    <mergeCell ref="Q9:R9"/>
    <mergeCell ref="Q12:R12"/>
    <mergeCell ref="O5:P5"/>
    <mergeCell ref="O6:P6"/>
    <mergeCell ref="O7:P7"/>
    <mergeCell ref="O8:P8"/>
    <mergeCell ref="O9:P9"/>
    <mergeCell ref="O10:P10"/>
    <mergeCell ref="A40:R45"/>
    <mergeCell ref="E5:L5"/>
    <mergeCell ref="E6:L6"/>
    <mergeCell ref="E7:L7"/>
    <mergeCell ref="E9:L9"/>
    <mergeCell ref="E10:L10"/>
    <mergeCell ref="E11:L11"/>
    <mergeCell ref="E12:L12"/>
    <mergeCell ref="M22:Q22"/>
    <mergeCell ref="M23:Q23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8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F7" sqref="F7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21.83203125" style="2" customWidth="1"/>
    <col min="4" max="4" width="20.5" style="2" customWidth="1"/>
    <col min="5" max="5" width="19.66015625" style="2" customWidth="1"/>
    <col min="6" max="6" width="21.5" style="2" customWidth="1"/>
    <col min="7" max="16384" width="10.5" style="1" customWidth="1"/>
  </cols>
  <sheetData>
    <row r="1" spans="1:6" s="2" customFormat="1" ht="27.75" customHeight="1">
      <c r="A1" s="295" t="s">
        <v>94</v>
      </c>
      <c r="B1" s="295"/>
      <c r="C1" s="295"/>
      <c r="D1" s="295"/>
      <c r="E1" s="295"/>
      <c r="F1" s="295"/>
    </row>
    <row r="2" spans="1:6" s="2" customFormat="1" ht="6.75" customHeight="1">
      <c r="A2" s="145"/>
      <c r="B2" s="146"/>
      <c r="C2" s="147"/>
      <c r="D2" s="147"/>
      <c r="E2" s="148"/>
      <c r="F2" s="147"/>
    </row>
    <row r="3" spans="1:6" s="2" customFormat="1" ht="12.75" customHeight="1">
      <c r="A3" s="149" t="s">
        <v>95</v>
      </c>
      <c r="B3" s="150" t="s">
        <v>96</v>
      </c>
      <c r="C3" s="151"/>
      <c r="D3" s="151"/>
      <c r="E3" s="152"/>
      <c r="F3" s="151"/>
    </row>
    <row r="4" spans="1:6" s="2" customFormat="1" ht="6.75" customHeight="1">
      <c r="A4" s="145"/>
      <c r="B4" s="146"/>
      <c r="C4" s="147"/>
      <c r="D4" s="147"/>
      <c r="E4" s="148"/>
      <c r="F4" s="147"/>
    </row>
    <row r="5" spans="1:6" s="2" customFormat="1" ht="13.5" customHeight="1">
      <c r="A5" s="151" t="s">
        <v>97</v>
      </c>
      <c r="B5" s="152" t="s">
        <v>98</v>
      </c>
      <c r="C5" s="151"/>
      <c r="D5" s="151"/>
      <c r="E5" s="152"/>
      <c r="F5" s="151"/>
    </row>
    <row r="6" spans="1:6" s="2" customFormat="1" ht="13.5" customHeight="1">
      <c r="A6" s="151" t="s">
        <v>99</v>
      </c>
      <c r="B6" s="152"/>
      <c r="C6" s="151"/>
      <c r="D6" s="151"/>
      <c r="E6" s="152" t="s">
        <v>100</v>
      </c>
      <c r="F6" s="152"/>
    </row>
    <row r="7" spans="1:6" s="2" customFormat="1" ht="13.5" customHeight="1">
      <c r="A7" s="152" t="s">
        <v>101</v>
      </c>
      <c r="B7" s="152" t="s">
        <v>5</v>
      </c>
      <c r="C7" s="147"/>
      <c r="D7" s="147"/>
      <c r="E7" s="152" t="s">
        <v>102</v>
      </c>
      <c r="F7" s="152"/>
    </row>
    <row r="8" spans="1:6" s="2" customFormat="1" ht="6.75" customHeight="1">
      <c r="A8" s="153"/>
      <c r="B8" s="7"/>
      <c r="C8" s="7"/>
      <c r="D8" s="7"/>
      <c r="E8" s="7"/>
      <c r="F8" s="7"/>
    </row>
    <row r="9" spans="1:6" s="2" customFormat="1" ht="23.25" customHeight="1">
      <c r="A9" s="154" t="s">
        <v>103</v>
      </c>
      <c r="B9" s="154" t="s">
        <v>104</v>
      </c>
      <c r="C9" s="154" t="s">
        <v>105</v>
      </c>
      <c r="D9" s="154" t="s">
        <v>106</v>
      </c>
      <c r="E9" s="154" t="s">
        <v>107</v>
      </c>
      <c r="F9" s="154" t="s">
        <v>88</v>
      </c>
    </row>
    <row r="10" spans="1:6" s="2" customFormat="1" ht="6.75" customHeight="1">
      <c r="A10" s="153"/>
      <c r="B10" s="7"/>
      <c r="C10" s="7"/>
      <c r="D10" s="7"/>
      <c r="E10" s="7"/>
      <c r="F10" s="7"/>
    </row>
    <row r="11" spans="1:6" s="2" customFormat="1" ht="36.75" customHeight="1">
      <c r="A11" s="155" t="s">
        <v>109</v>
      </c>
      <c r="B11" s="155" t="s">
        <v>1</v>
      </c>
      <c r="C11" s="156"/>
      <c r="D11" s="156">
        <v>0</v>
      </c>
      <c r="E11" s="156"/>
      <c r="F11" s="156"/>
    </row>
    <row r="12" spans="1:6" s="2" customFormat="1" ht="13.5" customHeight="1">
      <c r="A12" s="157" t="s">
        <v>110</v>
      </c>
      <c r="B12" s="157" t="s">
        <v>111</v>
      </c>
      <c r="C12" s="158"/>
      <c r="D12" s="158">
        <v>0</v>
      </c>
      <c r="E12" s="158"/>
      <c r="F12" s="158"/>
    </row>
    <row r="13" spans="1:6" s="2" customFormat="1" ht="21" customHeight="1">
      <c r="A13" s="159"/>
      <c r="B13" s="159" t="s">
        <v>112</v>
      </c>
      <c r="C13" s="160"/>
      <c r="D13" s="160">
        <v>0</v>
      </c>
      <c r="E13" s="160"/>
      <c r="F13" s="160"/>
    </row>
  </sheetData>
  <sheetProtection/>
  <mergeCells count="1">
    <mergeCell ref="A1:F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1" sqref="E11:L1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8" t="s">
        <v>1003</v>
      </c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0</v>
      </c>
      <c r="C5" s="17"/>
      <c r="D5" s="17"/>
      <c r="E5" s="297" t="s">
        <v>96</v>
      </c>
      <c r="F5" s="298"/>
      <c r="G5" s="298"/>
      <c r="H5" s="298"/>
      <c r="I5" s="298"/>
      <c r="J5" s="298"/>
      <c r="K5" s="298"/>
      <c r="L5" s="299"/>
      <c r="M5" s="17"/>
      <c r="N5" s="17"/>
      <c r="O5" s="285" t="s">
        <v>2</v>
      </c>
      <c r="P5" s="285"/>
      <c r="Q5" s="33"/>
      <c r="R5" s="19"/>
      <c r="S5" s="20"/>
    </row>
    <row r="6" spans="1:19" s="2" customFormat="1" ht="24.75" customHeight="1">
      <c r="A6" s="16"/>
      <c r="B6" s="17" t="s">
        <v>113</v>
      </c>
      <c r="C6" s="17"/>
      <c r="D6" s="17"/>
      <c r="E6" s="300"/>
      <c r="F6" s="263"/>
      <c r="G6" s="263"/>
      <c r="H6" s="263"/>
      <c r="I6" s="263"/>
      <c r="J6" s="263"/>
      <c r="K6" s="263"/>
      <c r="L6" s="264"/>
      <c r="M6" s="17"/>
      <c r="N6" s="17"/>
      <c r="O6" s="285" t="s">
        <v>3</v>
      </c>
      <c r="P6" s="285"/>
      <c r="Q6" s="161"/>
      <c r="R6" s="20"/>
      <c r="S6" s="20"/>
    </row>
    <row r="7" spans="1:19" s="2" customFormat="1" ht="24.75" customHeight="1" thickBot="1">
      <c r="A7" s="16"/>
      <c r="B7" s="17"/>
      <c r="C7" s="17"/>
      <c r="D7" s="17"/>
      <c r="E7" s="301" t="s">
        <v>15</v>
      </c>
      <c r="F7" s="266"/>
      <c r="G7" s="266"/>
      <c r="H7" s="266"/>
      <c r="I7" s="266"/>
      <c r="J7" s="266"/>
      <c r="K7" s="266"/>
      <c r="L7" s="267"/>
      <c r="M7" s="17"/>
      <c r="N7" s="17"/>
      <c r="O7" s="285" t="s">
        <v>4</v>
      </c>
      <c r="P7" s="285"/>
      <c r="Q7" s="23" t="s">
        <v>5</v>
      </c>
      <c r="R7" s="24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85" t="s">
        <v>6</v>
      </c>
      <c r="P8" s="285"/>
      <c r="Q8" s="17" t="s">
        <v>7</v>
      </c>
      <c r="R8" s="17"/>
      <c r="S8" s="20"/>
    </row>
    <row r="9" spans="1:19" s="2" customFormat="1" ht="24.75" customHeight="1" thickBot="1">
      <c r="A9" s="16"/>
      <c r="B9" s="17" t="s">
        <v>8</v>
      </c>
      <c r="C9" s="17"/>
      <c r="D9" s="17"/>
      <c r="E9" s="268" t="s">
        <v>9</v>
      </c>
      <c r="F9" s="269"/>
      <c r="G9" s="269"/>
      <c r="H9" s="269"/>
      <c r="I9" s="269"/>
      <c r="J9" s="269"/>
      <c r="K9" s="269"/>
      <c r="L9" s="270"/>
      <c r="M9" s="17"/>
      <c r="N9" s="17"/>
      <c r="O9" s="289"/>
      <c r="P9" s="286"/>
      <c r="Q9" s="27"/>
      <c r="R9" s="26"/>
      <c r="S9" s="20"/>
    </row>
    <row r="10" spans="1:19" s="2" customFormat="1" ht="24.75" customHeight="1" thickBot="1">
      <c r="A10" s="16"/>
      <c r="B10" s="17" t="s">
        <v>10</v>
      </c>
      <c r="C10" s="17"/>
      <c r="D10" s="17"/>
      <c r="E10" s="271" t="s">
        <v>11</v>
      </c>
      <c r="F10" s="272"/>
      <c r="G10" s="272"/>
      <c r="H10" s="272"/>
      <c r="I10" s="272"/>
      <c r="J10" s="272"/>
      <c r="K10" s="272"/>
      <c r="L10" s="273"/>
      <c r="M10" s="17"/>
      <c r="N10" s="17"/>
      <c r="O10" s="289" t="s">
        <v>12</v>
      </c>
      <c r="P10" s="286"/>
      <c r="Q10" s="27" t="s">
        <v>13</v>
      </c>
      <c r="R10" s="26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71"/>
      <c r="F11" s="272"/>
      <c r="G11" s="272"/>
      <c r="H11" s="272"/>
      <c r="I11" s="272"/>
      <c r="J11" s="272"/>
      <c r="K11" s="272"/>
      <c r="L11" s="273"/>
      <c r="M11" s="17"/>
      <c r="N11" s="17"/>
      <c r="O11" s="289"/>
      <c r="P11" s="286"/>
      <c r="Q11" s="27"/>
      <c r="R11" s="26"/>
      <c r="S11" s="20"/>
    </row>
    <row r="12" spans="1:19" s="2" customFormat="1" ht="24.75" customHeight="1" thickBot="1">
      <c r="A12" s="16"/>
      <c r="B12" s="17" t="s">
        <v>16</v>
      </c>
      <c r="C12" s="17"/>
      <c r="D12" s="17"/>
      <c r="E12" s="296"/>
      <c r="F12" s="275"/>
      <c r="G12" s="275"/>
      <c r="H12" s="275"/>
      <c r="I12" s="275"/>
      <c r="J12" s="275"/>
      <c r="K12" s="275"/>
      <c r="L12" s="276"/>
      <c r="M12" s="17"/>
      <c r="N12" s="17"/>
      <c r="O12" s="283"/>
      <c r="P12" s="284"/>
      <c r="Q12" s="283"/>
      <c r="R12" s="284"/>
      <c r="S12" s="20"/>
    </row>
    <row r="13" spans="1:19" s="2" customFormat="1" ht="12.75" customHeight="1" thickBo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 thickBot="1">
      <c r="A14" s="16"/>
      <c r="B14" s="17"/>
      <c r="C14" s="17"/>
      <c r="D14" s="17"/>
      <c r="E14" s="32" t="s">
        <v>18</v>
      </c>
      <c r="F14" s="17"/>
      <c r="G14" s="17"/>
      <c r="H14" s="17"/>
      <c r="I14" s="32" t="s">
        <v>19</v>
      </c>
      <c r="J14" s="17"/>
      <c r="K14" s="17"/>
      <c r="L14" s="17"/>
      <c r="M14" s="17"/>
      <c r="N14" s="17"/>
      <c r="O14" s="285" t="s">
        <v>20</v>
      </c>
      <c r="P14" s="285"/>
      <c r="Q14" s="33"/>
      <c r="R14" s="34"/>
      <c r="S14" s="20"/>
    </row>
    <row r="15" spans="1:19" s="2" customFormat="1" ht="18.75" customHeight="1" thickBot="1">
      <c r="A15" s="16"/>
      <c r="B15" s="17"/>
      <c r="C15" s="17"/>
      <c r="D15" s="17"/>
      <c r="E15" s="35"/>
      <c r="F15" s="17"/>
      <c r="G15" s="32"/>
      <c r="H15" s="17"/>
      <c r="I15" s="144"/>
      <c r="J15" s="17"/>
      <c r="K15" s="17"/>
      <c r="L15" s="17"/>
      <c r="M15" s="17"/>
      <c r="N15" s="17"/>
      <c r="O15" s="285" t="s">
        <v>21</v>
      </c>
      <c r="P15" s="285"/>
      <c r="Q15" s="23"/>
      <c r="R15" s="37"/>
      <c r="S15" s="20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7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22</v>
      </c>
      <c r="F17" s="42"/>
      <c r="G17" s="42"/>
      <c r="H17" s="42"/>
      <c r="I17" s="42"/>
      <c r="J17" s="42"/>
      <c r="K17" s="42"/>
      <c r="L17" s="42"/>
      <c r="M17" s="42"/>
      <c r="N17" s="42"/>
      <c r="O17" s="14"/>
      <c r="P17" s="42"/>
      <c r="Q17" s="42"/>
      <c r="R17" s="42"/>
      <c r="S17" s="44"/>
    </row>
    <row r="18" spans="1:19" s="2" customFormat="1" ht="21.75" customHeight="1">
      <c r="A18" s="45" t="s">
        <v>23</v>
      </c>
      <c r="B18" s="46"/>
      <c r="C18" s="46"/>
      <c r="D18" s="47"/>
      <c r="E18" s="48" t="s">
        <v>24</v>
      </c>
      <c r="F18" s="47"/>
      <c r="G18" s="48" t="s">
        <v>25</v>
      </c>
      <c r="H18" s="46"/>
      <c r="I18" s="47"/>
      <c r="J18" s="48" t="s">
        <v>26</v>
      </c>
      <c r="K18" s="46"/>
      <c r="L18" s="48" t="s">
        <v>27</v>
      </c>
      <c r="M18" s="46"/>
      <c r="N18" s="46"/>
      <c r="O18" s="46"/>
      <c r="P18" s="47"/>
      <c r="Q18" s="48" t="s">
        <v>28</v>
      </c>
      <c r="R18" s="46"/>
      <c r="S18" s="49"/>
    </row>
    <row r="19" spans="1:19" s="2" customFormat="1" ht="19.5" customHeight="1">
      <c r="A19" s="50"/>
      <c r="B19" s="51"/>
      <c r="C19" s="51"/>
      <c r="D19" s="162">
        <v>0</v>
      </c>
      <c r="E19" s="163">
        <v>0</v>
      </c>
      <c r="F19" s="54"/>
      <c r="G19" s="55"/>
      <c r="H19" s="51"/>
      <c r="I19" s="162">
        <v>0</v>
      </c>
      <c r="J19" s="163">
        <v>0</v>
      </c>
      <c r="K19" s="56"/>
      <c r="L19" s="55"/>
      <c r="M19" s="51"/>
      <c r="N19" s="51"/>
      <c r="O19" s="57"/>
      <c r="P19" s="162">
        <v>0</v>
      </c>
      <c r="Q19" s="55"/>
      <c r="R19" s="164">
        <v>0</v>
      </c>
      <c r="S19" s="59"/>
    </row>
    <row r="20" spans="1:19" s="2" customFormat="1" ht="20.25" customHeight="1">
      <c r="A20" s="41"/>
      <c r="B20" s="42"/>
      <c r="C20" s="42"/>
      <c r="D20" s="42"/>
      <c r="E20" s="43" t="s">
        <v>29</v>
      </c>
      <c r="F20" s="42"/>
      <c r="G20" s="42"/>
      <c r="H20" s="42"/>
      <c r="I20" s="42"/>
      <c r="J20" s="60" t="s">
        <v>30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1" t="s">
        <v>31</v>
      </c>
      <c r="B21" s="62"/>
      <c r="C21" s="63" t="s">
        <v>32</v>
      </c>
      <c r="D21" s="64"/>
      <c r="E21" s="64"/>
      <c r="F21" s="65"/>
      <c r="G21" s="61" t="s">
        <v>33</v>
      </c>
      <c r="H21" s="66"/>
      <c r="I21" s="63" t="s">
        <v>34</v>
      </c>
      <c r="J21" s="64"/>
      <c r="K21" s="64"/>
      <c r="L21" s="61" t="s">
        <v>35</v>
      </c>
      <c r="M21" s="66"/>
      <c r="N21" s="63" t="s">
        <v>36</v>
      </c>
      <c r="O21" s="67"/>
      <c r="P21" s="64"/>
      <c r="Q21" s="64"/>
      <c r="R21" s="64"/>
      <c r="S21" s="65"/>
    </row>
    <row r="22" spans="1:19" s="2" customFormat="1" ht="19.5" customHeight="1">
      <c r="A22" s="68" t="s">
        <v>37</v>
      </c>
      <c r="B22" s="69" t="s">
        <v>38</v>
      </c>
      <c r="C22" s="70"/>
      <c r="D22" s="71" t="s">
        <v>39</v>
      </c>
      <c r="E22" s="72"/>
      <c r="F22" s="73"/>
      <c r="G22" s="68" t="s">
        <v>40</v>
      </c>
      <c r="H22" s="74" t="s">
        <v>41</v>
      </c>
      <c r="I22" s="75"/>
      <c r="J22" s="76"/>
      <c r="K22" s="77"/>
      <c r="L22" s="68" t="s">
        <v>42</v>
      </c>
      <c r="M22" s="165" t="s">
        <v>43</v>
      </c>
      <c r="N22" s="81"/>
      <c r="O22" s="81"/>
      <c r="P22" s="81"/>
      <c r="Q22" s="166">
        <v>0</v>
      </c>
      <c r="R22" s="72"/>
      <c r="S22" s="73"/>
    </row>
    <row r="23" spans="1:19" s="2" customFormat="1" ht="19.5" customHeight="1">
      <c r="A23" s="68" t="s">
        <v>44</v>
      </c>
      <c r="B23" s="78"/>
      <c r="C23" s="79"/>
      <c r="D23" s="71" t="s">
        <v>45</v>
      </c>
      <c r="E23" s="72"/>
      <c r="F23" s="73"/>
      <c r="G23" s="68" t="s">
        <v>46</v>
      </c>
      <c r="H23" s="17" t="s">
        <v>47</v>
      </c>
      <c r="I23" s="75"/>
      <c r="J23" s="76"/>
      <c r="K23" s="77"/>
      <c r="L23" s="68" t="s">
        <v>48</v>
      </c>
      <c r="M23" s="165" t="s">
        <v>49</v>
      </c>
      <c r="N23" s="81"/>
      <c r="O23" s="17"/>
      <c r="P23" s="81"/>
      <c r="Q23" s="166"/>
      <c r="R23" s="72"/>
      <c r="S23" s="73"/>
    </row>
    <row r="24" spans="1:19" s="2" customFormat="1" ht="19.5" customHeight="1">
      <c r="A24" s="68" t="s">
        <v>50</v>
      </c>
      <c r="B24" s="69" t="s">
        <v>51</v>
      </c>
      <c r="C24" s="70"/>
      <c r="D24" s="71" t="s">
        <v>39</v>
      </c>
      <c r="E24" s="72"/>
      <c r="F24" s="73"/>
      <c r="G24" s="68" t="s">
        <v>52</v>
      </c>
      <c r="H24" s="74" t="s">
        <v>53</v>
      </c>
      <c r="I24" s="75"/>
      <c r="J24" s="76"/>
      <c r="K24" s="77"/>
      <c r="L24" s="68" t="s">
        <v>54</v>
      </c>
      <c r="M24" s="165" t="s">
        <v>55</v>
      </c>
      <c r="N24" s="81"/>
      <c r="O24" s="81"/>
      <c r="P24" s="81"/>
      <c r="Q24" s="166"/>
      <c r="R24" s="72"/>
      <c r="S24" s="73"/>
    </row>
    <row r="25" spans="1:19" s="2" customFormat="1" ht="19.5" customHeight="1">
      <c r="A25" s="68" t="s">
        <v>56</v>
      </c>
      <c r="B25" s="78"/>
      <c r="C25" s="79"/>
      <c r="D25" s="71" t="s">
        <v>45</v>
      </c>
      <c r="E25" s="72"/>
      <c r="F25" s="73"/>
      <c r="G25" s="68" t="s">
        <v>57</v>
      </c>
      <c r="H25" s="74"/>
      <c r="I25" s="75"/>
      <c r="J25" s="76"/>
      <c r="K25" s="77"/>
      <c r="L25" s="68" t="s">
        <v>58</v>
      </c>
      <c r="M25" s="165" t="s">
        <v>59</v>
      </c>
      <c r="N25" s="81"/>
      <c r="O25" s="17"/>
      <c r="P25" s="81"/>
      <c r="Q25" s="166"/>
      <c r="R25" s="72"/>
      <c r="S25" s="73"/>
    </row>
    <row r="26" spans="1:19" s="2" customFormat="1" ht="19.5" customHeight="1">
      <c r="A26" s="68" t="s">
        <v>60</v>
      </c>
      <c r="B26" s="69" t="s">
        <v>61</v>
      </c>
      <c r="C26" s="70"/>
      <c r="D26" s="71" t="s">
        <v>39</v>
      </c>
      <c r="E26" s="72"/>
      <c r="F26" s="73"/>
      <c r="G26" s="80"/>
      <c r="H26" s="81"/>
      <c r="I26" s="75"/>
      <c r="J26" s="82"/>
      <c r="K26" s="77"/>
      <c r="L26" s="68" t="s">
        <v>62</v>
      </c>
      <c r="M26" s="165" t="s">
        <v>63</v>
      </c>
      <c r="N26" s="81"/>
      <c r="O26" s="81"/>
      <c r="P26" s="81"/>
      <c r="Q26" s="166"/>
      <c r="R26" s="72"/>
      <c r="S26" s="73"/>
    </row>
    <row r="27" spans="1:19" s="2" customFormat="1" ht="19.5" customHeight="1">
      <c r="A27" s="68" t="s">
        <v>64</v>
      </c>
      <c r="B27" s="78"/>
      <c r="C27" s="79"/>
      <c r="D27" s="71" t="s">
        <v>45</v>
      </c>
      <c r="E27" s="72"/>
      <c r="F27" s="73"/>
      <c r="G27" s="80"/>
      <c r="H27" s="81"/>
      <c r="I27" s="75"/>
      <c r="J27" s="82"/>
      <c r="K27" s="77"/>
      <c r="L27" s="68" t="s">
        <v>65</v>
      </c>
      <c r="M27" s="74" t="s">
        <v>66</v>
      </c>
      <c r="N27" s="81"/>
      <c r="O27" s="17"/>
      <c r="P27" s="81"/>
      <c r="Q27" s="75"/>
      <c r="R27" s="72"/>
      <c r="S27" s="73"/>
    </row>
    <row r="28" spans="1:19" s="2" customFormat="1" ht="19.5" customHeight="1">
      <c r="A28" s="68" t="s">
        <v>67</v>
      </c>
      <c r="B28" s="83" t="s">
        <v>68</v>
      </c>
      <c r="C28" s="81"/>
      <c r="D28" s="75"/>
      <c r="E28" s="84"/>
      <c r="F28" s="44"/>
      <c r="G28" s="68" t="s">
        <v>69</v>
      </c>
      <c r="H28" s="83" t="s">
        <v>70</v>
      </c>
      <c r="I28" s="75"/>
      <c r="J28" s="85"/>
      <c r="K28" s="86"/>
      <c r="L28" s="68" t="s">
        <v>71</v>
      </c>
      <c r="M28" s="83" t="s">
        <v>72</v>
      </c>
      <c r="N28" s="81"/>
      <c r="O28" s="81"/>
      <c r="P28" s="81"/>
      <c r="Q28" s="75"/>
      <c r="R28" s="84"/>
      <c r="S28" s="44"/>
    </row>
    <row r="29" spans="1:19" s="2" customFormat="1" ht="19.5" customHeight="1">
      <c r="A29" s="87" t="s">
        <v>73</v>
      </c>
      <c r="B29" s="88" t="s">
        <v>74</v>
      </c>
      <c r="C29" s="89"/>
      <c r="D29" s="90"/>
      <c r="E29" s="91"/>
      <c r="F29" s="92"/>
      <c r="G29" s="87" t="s">
        <v>75</v>
      </c>
      <c r="H29" s="88" t="s">
        <v>76</v>
      </c>
      <c r="I29" s="90"/>
      <c r="J29" s="93"/>
      <c r="K29" s="94"/>
      <c r="L29" s="87" t="s">
        <v>77</v>
      </c>
      <c r="M29" s="88" t="s">
        <v>78</v>
      </c>
      <c r="N29" s="89"/>
      <c r="O29" s="39"/>
      <c r="P29" s="89"/>
      <c r="Q29" s="90"/>
      <c r="R29" s="91"/>
      <c r="S29" s="92"/>
    </row>
    <row r="30" spans="1:19" s="2" customFormat="1" ht="19.5" customHeight="1">
      <c r="A30" s="95"/>
      <c r="B30" s="96"/>
      <c r="C30" s="97" t="s">
        <v>79</v>
      </c>
      <c r="D30" s="98"/>
      <c r="E30" s="98"/>
      <c r="F30" s="98"/>
      <c r="G30" s="98"/>
      <c r="H30" s="98"/>
      <c r="I30" s="98"/>
      <c r="J30" s="98"/>
      <c r="K30" s="98"/>
      <c r="L30" s="61" t="s">
        <v>80</v>
      </c>
      <c r="M30" s="99"/>
      <c r="N30" s="64" t="s">
        <v>81</v>
      </c>
      <c r="O30" s="100"/>
      <c r="P30" s="100"/>
      <c r="Q30" s="100"/>
      <c r="R30" s="101"/>
      <c r="S30" s="102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3"/>
      <c r="M31" s="104" t="s">
        <v>82</v>
      </c>
      <c r="N31" s="105"/>
      <c r="O31" s="106" t="s">
        <v>83</v>
      </c>
      <c r="P31" s="105"/>
      <c r="Q31" s="106" t="s">
        <v>84</v>
      </c>
      <c r="R31" s="106" t="s">
        <v>85</v>
      </c>
      <c r="S31" s="107"/>
    </row>
    <row r="32" spans="1:19" s="2" customFormat="1" ht="12.75" customHeight="1">
      <c r="A32" s="108"/>
      <c r="B32" s="1"/>
      <c r="C32" s="1"/>
      <c r="D32" s="1"/>
      <c r="E32" s="1"/>
      <c r="F32" s="1"/>
      <c r="G32" s="1"/>
      <c r="H32" s="1"/>
      <c r="I32" s="1"/>
      <c r="J32" s="1"/>
      <c r="K32" s="1"/>
      <c r="L32" s="109"/>
      <c r="M32" s="110" t="s">
        <v>86</v>
      </c>
      <c r="N32" s="111"/>
      <c r="O32" s="112">
        <v>15</v>
      </c>
      <c r="P32" s="287"/>
      <c r="Q32" s="287"/>
      <c r="R32" s="113"/>
      <c r="S32" s="114"/>
    </row>
    <row r="33" spans="1:19" s="2" customFormat="1" ht="12.75" customHeight="1">
      <c r="A33" s="108"/>
      <c r="B33" s="1"/>
      <c r="C33" s="1"/>
      <c r="D33" s="1"/>
      <c r="E33" s="1"/>
      <c r="F33" s="1"/>
      <c r="G33" s="1"/>
      <c r="H33" s="1"/>
      <c r="I33" s="1"/>
      <c r="J33" s="1"/>
      <c r="K33" s="1"/>
      <c r="L33" s="109"/>
      <c r="M33" s="115" t="s">
        <v>87</v>
      </c>
      <c r="N33" s="116"/>
      <c r="O33" s="117">
        <v>21</v>
      </c>
      <c r="P33" s="288"/>
      <c r="Q33" s="288"/>
      <c r="R33" s="118"/>
      <c r="S33" s="119"/>
    </row>
    <row r="34" spans="1:19" s="2" customFormat="1" ht="19.5" customHeight="1">
      <c r="A34" s="108"/>
      <c r="B34" s="1"/>
      <c r="C34" s="1"/>
      <c r="D34" s="1"/>
      <c r="E34" s="1"/>
      <c r="F34" s="1"/>
      <c r="G34" s="1"/>
      <c r="H34" s="1"/>
      <c r="I34" s="1"/>
      <c r="J34" s="1"/>
      <c r="K34" s="1"/>
      <c r="L34" s="120"/>
      <c r="M34" s="121" t="s">
        <v>88</v>
      </c>
      <c r="N34" s="122"/>
      <c r="O34" s="123"/>
      <c r="P34" s="122"/>
      <c r="Q34" s="124"/>
      <c r="R34" s="125"/>
      <c r="S34" s="126"/>
    </row>
    <row r="35" spans="1:19" s="2" customFormat="1" ht="19.5" customHeight="1">
      <c r="A35" s="108"/>
      <c r="B35" s="1"/>
      <c r="C35" s="1"/>
      <c r="D35" s="1"/>
      <c r="E35" s="1"/>
      <c r="F35" s="1"/>
      <c r="G35" s="1"/>
      <c r="H35" s="1"/>
      <c r="I35" s="1"/>
      <c r="J35" s="1"/>
      <c r="K35" s="1"/>
      <c r="L35" s="127" t="s">
        <v>89</v>
      </c>
      <c r="M35" s="128"/>
      <c r="N35" s="129" t="s">
        <v>90</v>
      </c>
      <c r="O35" s="130"/>
      <c r="P35" s="128"/>
      <c r="Q35" s="128"/>
      <c r="R35" s="128"/>
      <c r="S35" s="131"/>
    </row>
    <row r="36" spans="1:19" s="2" customFormat="1" ht="14.25" customHeight="1">
      <c r="A36" s="108"/>
      <c r="B36" s="1"/>
      <c r="C36" s="1"/>
      <c r="D36" s="1"/>
      <c r="E36" s="1"/>
      <c r="F36" s="1"/>
      <c r="G36" s="1"/>
      <c r="H36" s="1"/>
      <c r="I36" s="1"/>
      <c r="J36" s="1"/>
      <c r="K36" s="1"/>
      <c r="L36" s="132"/>
      <c r="M36" s="133" t="s">
        <v>91</v>
      </c>
      <c r="N36" s="134"/>
      <c r="O36" s="134"/>
      <c r="P36" s="134"/>
      <c r="Q36" s="134"/>
      <c r="R36" s="135"/>
      <c r="S36" s="136"/>
    </row>
    <row r="37" spans="1:19" s="2" customFormat="1" ht="14.25" customHeight="1">
      <c r="A37" s="108"/>
      <c r="B37" s="1"/>
      <c r="C37" s="1"/>
      <c r="D37" s="1"/>
      <c r="E37" s="1"/>
      <c r="F37" s="1"/>
      <c r="G37" s="1"/>
      <c r="H37" s="1"/>
      <c r="I37" s="1"/>
      <c r="J37" s="1"/>
      <c r="K37" s="1"/>
      <c r="L37" s="132"/>
      <c r="M37" s="133" t="s">
        <v>92</v>
      </c>
      <c r="N37" s="134"/>
      <c r="O37" s="134"/>
      <c r="P37" s="134"/>
      <c r="Q37" s="134"/>
      <c r="R37" s="135"/>
      <c r="S37" s="136"/>
    </row>
    <row r="38" spans="1:19" s="2" customFormat="1" ht="14.25" customHeight="1" thickBo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140" t="s">
        <v>93</v>
      </c>
      <c r="N38" s="141"/>
      <c r="O38" s="141"/>
      <c r="P38" s="141"/>
      <c r="Q38" s="141"/>
      <c r="R38" s="142"/>
      <c r="S38" s="143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52">
      <selection activeCell="D21" sqref="D21"/>
    </sheetView>
  </sheetViews>
  <sheetFormatPr defaultColWidth="10.66015625" defaultRowHeight="12" customHeight="1"/>
  <cols>
    <col min="1" max="1" width="14.16015625" style="167" customWidth="1"/>
    <col min="2" max="2" width="41.66015625" style="167" customWidth="1"/>
    <col min="3" max="3" width="21" style="167" customWidth="1"/>
    <col min="4" max="4" width="19.66015625" style="167" customWidth="1"/>
    <col min="5" max="5" width="20" style="167" customWidth="1"/>
    <col min="6" max="7" width="18.16015625" style="167" customWidth="1"/>
    <col min="8" max="16384" width="10.66015625" style="187" customWidth="1"/>
  </cols>
  <sheetData>
    <row r="1" spans="1:7" s="167" customFormat="1" ht="27.75" customHeight="1">
      <c r="A1" s="302" t="s">
        <v>1004</v>
      </c>
      <c r="B1" s="302"/>
      <c r="C1" s="302"/>
      <c r="D1" s="302"/>
      <c r="E1" s="302"/>
      <c r="F1" s="302"/>
      <c r="G1" s="302"/>
    </row>
    <row r="2" spans="1:7" s="167" customFormat="1" ht="12.75" customHeight="1">
      <c r="A2" s="168" t="s">
        <v>114</v>
      </c>
      <c r="B2" s="169"/>
      <c r="C2" s="169"/>
      <c r="D2" s="169"/>
      <c r="E2" s="169"/>
      <c r="F2" s="169"/>
      <c r="G2" s="169"/>
    </row>
    <row r="3" spans="1:7" s="167" customFormat="1" ht="12.75" customHeight="1">
      <c r="A3" s="168" t="s">
        <v>115</v>
      </c>
      <c r="B3" s="169"/>
      <c r="C3" s="169"/>
      <c r="D3" s="169"/>
      <c r="E3" s="169"/>
      <c r="F3" s="169"/>
      <c r="G3" s="169"/>
    </row>
    <row r="4" spans="1:7" s="167" customFormat="1" ht="13.5" customHeight="1">
      <c r="A4" s="170"/>
      <c r="B4" s="170"/>
      <c r="C4" s="171"/>
      <c r="D4" s="171"/>
      <c r="E4" s="171"/>
      <c r="F4" s="171"/>
      <c r="G4" s="171"/>
    </row>
    <row r="5" spans="1:7" s="167" customFormat="1" ht="6.75" customHeight="1">
      <c r="A5" s="171"/>
      <c r="B5" s="171"/>
      <c r="C5" s="171"/>
      <c r="D5" s="171"/>
      <c r="E5" s="171"/>
      <c r="F5" s="171"/>
      <c r="G5" s="171"/>
    </row>
    <row r="6" spans="1:7" s="167" customFormat="1" ht="12.75" customHeight="1">
      <c r="A6" s="169" t="s">
        <v>116</v>
      </c>
      <c r="B6" s="172"/>
      <c r="C6" s="172"/>
      <c r="D6" s="172"/>
      <c r="E6" s="172"/>
      <c r="F6" s="172"/>
      <c r="G6" s="172"/>
    </row>
    <row r="7" spans="1:7" s="167" customFormat="1" ht="13.5" customHeight="1">
      <c r="A7" s="169" t="s">
        <v>117</v>
      </c>
      <c r="B7" s="172"/>
      <c r="C7" s="172"/>
      <c r="D7" s="172"/>
      <c r="E7" s="172"/>
      <c r="F7" s="169" t="s">
        <v>1006</v>
      </c>
      <c r="G7" s="172"/>
    </row>
    <row r="8" spans="1:7" s="167" customFormat="1" ht="13.5" customHeight="1">
      <c r="A8" s="169" t="s">
        <v>118</v>
      </c>
      <c r="B8" s="172"/>
      <c r="C8" s="172"/>
      <c r="D8" s="172"/>
      <c r="E8" s="172"/>
      <c r="F8" s="169" t="s">
        <v>1007</v>
      </c>
      <c r="G8" s="172"/>
    </row>
    <row r="9" spans="1:7" s="167" customFormat="1" ht="6" customHeight="1">
      <c r="A9" s="173"/>
      <c r="B9" s="173"/>
      <c r="C9" s="173"/>
      <c r="D9" s="173"/>
      <c r="E9" s="173"/>
      <c r="F9" s="173"/>
      <c r="G9" s="173"/>
    </row>
    <row r="10" spans="1:7" s="167" customFormat="1" ht="22.5" customHeight="1">
      <c r="A10" s="174" t="s">
        <v>103</v>
      </c>
      <c r="B10" s="174" t="s">
        <v>119</v>
      </c>
      <c r="C10" s="174" t="s">
        <v>120</v>
      </c>
      <c r="D10" s="174" t="s">
        <v>45</v>
      </c>
      <c r="E10" s="174" t="s">
        <v>121</v>
      </c>
      <c r="F10" s="174" t="s">
        <v>122</v>
      </c>
      <c r="G10" s="174" t="s">
        <v>123</v>
      </c>
    </row>
    <row r="11" spans="1:7" s="167" customFormat="1" ht="12.75" customHeight="1" hidden="1">
      <c r="A11" s="174" t="s">
        <v>37</v>
      </c>
      <c r="B11" s="174" t="s">
        <v>44</v>
      </c>
      <c r="C11" s="174" t="s">
        <v>50</v>
      </c>
      <c r="D11" s="174" t="s">
        <v>56</v>
      </c>
      <c r="E11" s="174" t="s">
        <v>60</v>
      </c>
      <c r="F11" s="174" t="s">
        <v>64</v>
      </c>
      <c r="G11" s="174" t="s">
        <v>67</v>
      </c>
    </row>
    <row r="12" spans="1:7" s="167" customFormat="1" ht="4.5" customHeight="1">
      <c r="A12" s="173"/>
      <c r="B12" s="173"/>
      <c r="C12" s="173"/>
      <c r="D12" s="173"/>
      <c r="E12" s="173"/>
      <c r="F12" s="173"/>
      <c r="G12" s="173"/>
    </row>
    <row r="13" spans="1:7" s="167" customFormat="1" ht="30.75" customHeight="1">
      <c r="A13" s="175" t="s">
        <v>38</v>
      </c>
      <c r="B13" s="175" t="s">
        <v>124</v>
      </c>
      <c r="C13" s="176"/>
      <c r="D13" s="176"/>
      <c r="E13" s="176"/>
      <c r="F13" s="177">
        <v>139.75268741</v>
      </c>
      <c r="G13" s="177">
        <v>182.82002</v>
      </c>
    </row>
    <row r="14" spans="1:7" s="167" customFormat="1" ht="28.5" customHeight="1">
      <c r="A14" s="178" t="s">
        <v>37</v>
      </c>
      <c r="B14" s="178" t="s">
        <v>125</v>
      </c>
      <c r="C14" s="179"/>
      <c r="D14" s="179"/>
      <c r="E14" s="179"/>
      <c r="F14" s="180">
        <v>16.32</v>
      </c>
      <c r="G14" s="180">
        <v>56.95431</v>
      </c>
    </row>
    <row r="15" spans="1:7" s="167" customFormat="1" ht="28.5" customHeight="1">
      <c r="A15" s="178" t="s">
        <v>44</v>
      </c>
      <c r="B15" s="178" t="s">
        <v>126</v>
      </c>
      <c r="C15" s="179"/>
      <c r="D15" s="179"/>
      <c r="E15" s="179"/>
      <c r="F15" s="180">
        <v>1.49317366</v>
      </c>
      <c r="G15" s="180">
        <v>0</v>
      </c>
    </row>
    <row r="16" spans="1:7" s="167" customFormat="1" ht="28.5" customHeight="1">
      <c r="A16" s="178" t="s">
        <v>50</v>
      </c>
      <c r="B16" s="178" t="s">
        <v>127</v>
      </c>
      <c r="C16" s="179"/>
      <c r="D16" s="179"/>
      <c r="E16" s="179"/>
      <c r="F16" s="180">
        <v>40.0280953</v>
      </c>
      <c r="G16" s="180">
        <v>0</v>
      </c>
    </row>
    <row r="17" spans="1:7" s="167" customFormat="1" ht="28.5" customHeight="1">
      <c r="A17" s="178" t="s">
        <v>56</v>
      </c>
      <c r="B17" s="178" t="s">
        <v>128</v>
      </c>
      <c r="C17" s="179"/>
      <c r="D17" s="179"/>
      <c r="E17" s="179"/>
      <c r="F17" s="180">
        <v>7.7462868</v>
      </c>
      <c r="G17" s="180">
        <v>0</v>
      </c>
    </row>
    <row r="18" spans="1:7" s="167" customFormat="1" ht="28.5" customHeight="1">
      <c r="A18" s="178" t="s">
        <v>60</v>
      </c>
      <c r="B18" s="178" t="s">
        <v>129</v>
      </c>
      <c r="C18" s="179"/>
      <c r="D18" s="179"/>
      <c r="E18" s="179"/>
      <c r="F18" s="180">
        <v>4.5955875</v>
      </c>
      <c r="G18" s="180">
        <v>0</v>
      </c>
    </row>
    <row r="19" spans="1:7" s="167" customFormat="1" ht="28.5" customHeight="1">
      <c r="A19" s="178" t="s">
        <v>64</v>
      </c>
      <c r="B19" s="178" t="s">
        <v>130</v>
      </c>
      <c r="C19" s="179"/>
      <c r="D19" s="179"/>
      <c r="E19" s="179"/>
      <c r="F19" s="180">
        <v>67.92165737</v>
      </c>
      <c r="G19" s="180">
        <v>0</v>
      </c>
    </row>
    <row r="20" spans="1:7" s="167" customFormat="1" ht="28.5" customHeight="1">
      <c r="A20" s="178" t="s">
        <v>40</v>
      </c>
      <c r="B20" s="178" t="s">
        <v>131</v>
      </c>
      <c r="C20" s="179"/>
      <c r="D20" s="179"/>
      <c r="E20" s="179"/>
      <c r="F20" s="180">
        <v>0.12719</v>
      </c>
      <c r="G20" s="180">
        <v>0</v>
      </c>
    </row>
    <row r="21" spans="1:7" s="167" customFormat="1" ht="28.5" customHeight="1">
      <c r="A21" s="178" t="s">
        <v>46</v>
      </c>
      <c r="B21" s="178" t="s">
        <v>132</v>
      </c>
      <c r="C21" s="179"/>
      <c r="D21" s="179"/>
      <c r="E21" s="179"/>
      <c r="F21" s="180">
        <v>1.52069678</v>
      </c>
      <c r="G21" s="180">
        <v>125.86571</v>
      </c>
    </row>
    <row r="22" spans="1:7" s="167" customFormat="1" ht="28.5" customHeight="1">
      <c r="A22" s="181" t="s">
        <v>133</v>
      </c>
      <c r="B22" s="181" t="s">
        <v>134</v>
      </c>
      <c r="C22" s="182"/>
      <c r="D22" s="182"/>
      <c r="E22" s="182"/>
      <c r="F22" s="183">
        <v>0.01063308</v>
      </c>
      <c r="G22" s="183">
        <v>0</v>
      </c>
    </row>
    <row r="23" spans="1:7" s="167" customFormat="1" ht="28.5" customHeight="1">
      <c r="A23" s="181" t="s">
        <v>135</v>
      </c>
      <c r="B23" s="181" t="s">
        <v>136</v>
      </c>
      <c r="C23" s="182"/>
      <c r="D23" s="182"/>
      <c r="E23" s="182"/>
      <c r="F23" s="183">
        <v>0</v>
      </c>
      <c r="G23" s="183">
        <v>0</v>
      </c>
    </row>
    <row r="24" spans="1:7" s="167" customFormat="1" ht="28.5" customHeight="1">
      <c r="A24" s="178" t="s">
        <v>137</v>
      </c>
      <c r="B24" s="178" t="s">
        <v>138</v>
      </c>
      <c r="C24" s="179"/>
      <c r="D24" s="179"/>
      <c r="E24" s="179"/>
      <c r="F24" s="180">
        <v>0</v>
      </c>
      <c r="G24" s="180">
        <v>0</v>
      </c>
    </row>
    <row r="25" spans="1:7" s="167" customFormat="1" ht="30.75" customHeight="1">
      <c r="A25" s="175" t="s">
        <v>51</v>
      </c>
      <c r="B25" s="175" t="s">
        <v>139</v>
      </c>
      <c r="C25" s="176"/>
      <c r="D25" s="176"/>
      <c r="E25" s="176"/>
      <c r="F25" s="177">
        <v>19.333579483</v>
      </c>
      <c r="G25" s="177">
        <v>29.1899875</v>
      </c>
    </row>
    <row r="26" spans="1:7" s="167" customFormat="1" ht="28.5" customHeight="1">
      <c r="A26" s="178" t="s">
        <v>140</v>
      </c>
      <c r="B26" s="178" t="s">
        <v>141</v>
      </c>
      <c r="C26" s="179"/>
      <c r="D26" s="179"/>
      <c r="E26" s="179"/>
      <c r="F26" s="180">
        <v>2.67833864</v>
      </c>
      <c r="G26" s="180">
        <v>0</v>
      </c>
    </row>
    <row r="27" spans="1:7" s="167" customFormat="1" ht="28.5" customHeight="1">
      <c r="A27" s="178" t="s">
        <v>142</v>
      </c>
      <c r="B27" s="178" t="s">
        <v>143</v>
      </c>
      <c r="C27" s="179"/>
      <c r="D27" s="179"/>
      <c r="E27" s="179"/>
      <c r="F27" s="180">
        <v>0.27947521</v>
      </c>
      <c r="G27" s="180">
        <v>0</v>
      </c>
    </row>
    <row r="28" spans="1:7" s="167" customFormat="1" ht="28.5" customHeight="1">
      <c r="A28" s="178" t="s">
        <v>144</v>
      </c>
      <c r="B28" s="178" t="s">
        <v>145</v>
      </c>
      <c r="C28" s="179"/>
      <c r="D28" s="179"/>
      <c r="E28" s="179"/>
      <c r="F28" s="180">
        <v>1.0232134</v>
      </c>
      <c r="G28" s="180">
        <v>23.83353</v>
      </c>
    </row>
    <row r="29" spans="1:7" s="167" customFormat="1" ht="28.5" customHeight="1">
      <c r="A29" s="178" t="s">
        <v>146</v>
      </c>
      <c r="B29" s="178" t="s">
        <v>147</v>
      </c>
      <c r="C29" s="179"/>
      <c r="D29" s="179"/>
      <c r="E29" s="179"/>
      <c r="F29" s="180">
        <v>0.175344</v>
      </c>
      <c r="G29" s="180">
        <v>0</v>
      </c>
    </row>
    <row r="30" spans="1:7" s="167" customFormat="1" ht="28.5" customHeight="1">
      <c r="A30" s="178" t="s">
        <v>148</v>
      </c>
      <c r="B30" s="178" t="s">
        <v>149</v>
      </c>
      <c r="C30" s="179"/>
      <c r="D30" s="179"/>
      <c r="E30" s="179"/>
      <c r="F30" s="180">
        <v>0.1432595</v>
      </c>
      <c r="G30" s="180">
        <v>0</v>
      </c>
    </row>
    <row r="31" spans="1:7" s="167" customFormat="1" ht="28.5" customHeight="1">
      <c r="A31" s="181" t="s">
        <v>150</v>
      </c>
      <c r="B31" s="181" t="s">
        <v>151</v>
      </c>
      <c r="C31" s="182"/>
      <c r="D31" s="182"/>
      <c r="E31" s="182"/>
      <c r="F31" s="183">
        <v>0.0491505</v>
      </c>
      <c r="G31" s="183">
        <v>0</v>
      </c>
    </row>
    <row r="32" spans="1:7" s="167" customFormat="1" ht="28.5" customHeight="1">
      <c r="A32" s="181" t="s">
        <v>152</v>
      </c>
      <c r="B32" s="181" t="s">
        <v>153</v>
      </c>
      <c r="C32" s="182"/>
      <c r="D32" s="182"/>
      <c r="E32" s="182"/>
      <c r="F32" s="183">
        <v>0.005004</v>
      </c>
      <c r="G32" s="183">
        <v>0</v>
      </c>
    </row>
    <row r="33" spans="1:7" s="167" customFormat="1" ht="28.5" customHeight="1">
      <c r="A33" s="181" t="s">
        <v>154</v>
      </c>
      <c r="B33" s="181" t="s">
        <v>155</v>
      </c>
      <c r="C33" s="182"/>
      <c r="D33" s="182"/>
      <c r="E33" s="182"/>
      <c r="F33" s="183">
        <v>0.06358</v>
      </c>
      <c r="G33" s="183">
        <v>0</v>
      </c>
    </row>
    <row r="34" spans="1:7" s="167" customFormat="1" ht="28.5" customHeight="1">
      <c r="A34" s="178" t="s">
        <v>156</v>
      </c>
      <c r="B34" s="178" t="s">
        <v>157</v>
      </c>
      <c r="C34" s="179"/>
      <c r="D34" s="179"/>
      <c r="E34" s="179"/>
      <c r="F34" s="180">
        <v>0.00858</v>
      </c>
      <c r="G34" s="180">
        <v>0.036</v>
      </c>
    </row>
    <row r="35" spans="1:7" s="167" customFormat="1" ht="28.5" customHeight="1">
      <c r="A35" s="178" t="s">
        <v>158</v>
      </c>
      <c r="B35" s="178" t="s">
        <v>159</v>
      </c>
      <c r="C35" s="179"/>
      <c r="D35" s="179"/>
      <c r="E35" s="179"/>
      <c r="F35" s="180">
        <v>0.29746</v>
      </c>
      <c r="G35" s="180">
        <v>0.11142</v>
      </c>
    </row>
    <row r="36" spans="1:7" s="167" customFormat="1" ht="28.5" customHeight="1">
      <c r="A36" s="178" t="s">
        <v>160</v>
      </c>
      <c r="B36" s="178" t="s">
        <v>161</v>
      </c>
      <c r="C36" s="179"/>
      <c r="D36" s="179"/>
      <c r="E36" s="179"/>
      <c r="F36" s="180">
        <v>0.08055</v>
      </c>
      <c r="G36" s="180">
        <v>0</v>
      </c>
    </row>
    <row r="37" spans="1:7" s="167" customFormat="1" ht="28.5" customHeight="1">
      <c r="A37" s="178" t="s">
        <v>162</v>
      </c>
      <c r="B37" s="178" t="s">
        <v>163</v>
      </c>
      <c r="C37" s="179"/>
      <c r="D37" s="179"/>
      <c r="E37" s="179"/>
      <c r="F37" s="180">
        <v>0.052279283</v>
      </c>
      <c r="G37" s="180">
        <v>0</v>
      </c>
    </row>
    <row r="38" spans="1:7" s="167" customFormat="1" ht="28.5" customHeight="1">
      <c r="A38" s="178" t="s">
        <v>164</v>
      </c>
      <c r="B38" s="178" t="s">
        <v>165</v>
      </c>
      <c r="C38" s="179"/>
      <c r="D38" s="179"/>
      <c r="E38" s="179"/>
      <c r="F38" s="180">
        <v>0.23075</v>
      </c>
      <c r="G38" s="180">
        <v>0</v>
      </c>
    </row>
    <row r="39" spans="1:7" s="167" customFormat="1" ht="28.5" customHeight="1">
      <c r="A39" s="178" t="s">
        <v>166</v>
      </c>
      <c r="B39" s="178" t="s">
        <v>167</v>
      </c>
      <c r="C39" s="179"/>
      <c r="D39" s="179"/>
      <c r="E39" s="179"/>
      <c r="F39" s="180">
        <v>0.03923</v>
      </c>
      <c r="G39" s="180">
        <v>0</v>
      </c>
    </row>
    <row r="40" spans="1:7" s="167" customFormat="1" ht="28.5" customHeight="1">
      <c r="A40" s="178" t="s">
        <v>168</v>
      </c>
      <c r="B40" s="178" t="s">
        <v>169</v>
      </c>
      <c r="C40" s="179"/>
      <c r="D40" s="179"/>
      <c r="E40" s="179"/>
      <c r="F40" s="180">
        <v>0.61876</v>
      </c>
      <c r="G40" s="180">
        <v>0</v>
      </c>
    </row>
    <row r="41" spans="1:7" s="167" customFormat="1" ht="28.5" customHeight="1">
      <c r="A41" s="178" t="s">
        <v>170</v>
      </c>
      <c r="B41" s="178" t="s">
        <v>171</v>
      </c>
      <c r="C41" s="179"/>
      <c r="D41" s="179"/>
      <c r="E41" s="179"/>
      <c r="F41" s="180">
        <v>0.34047</v>
      </c>
      <c r="G41" s="180">
        <v>0</v>
      </c>
    </row>
    <row r="42" spans="1:7" s="167" customFormat="1" ht="28.5" customHeight="1">
      <c r="A42" s="178" t="s">
        <v>172</v>
      </c>
      <c r="B42" s="178" t="s">
        <v>173</v>
      </c>
      <c r="C42" s="179"/>
      <c r="D42" s="179"/>
      <c r="E42" s="179"/>
      <c r="F42" s="180">
        <v>0</v>
      </c>
      <c r="G42" s="180">
        <v>0</v>
      </c>
    </row>
    <row r="43" spans="1:7" s="167" customFormat="1" ht="28.5" customHeight="1">
      <c r="A43" s="178" t="s">
        <v>174</v>
      </c>
      <c r="B43" s="178" t="s">
        <v>175</v>
      </c>
      <c r="C43" s="179"/>
      <c r="D43" s="179"/>
      <c r="E43" s="179"/>
      <c r="F43" s="180">
        <v>0</v>
      </c>
      <c r="G43" s="180">
        <v>3.423224</v>
      </c>
    </row>
    <row r="44" spans="1:7" s="167" customFormat="1" ht="28.5" customHeight="1">
      <c r="A44" s="178" t="s">
        <v>176</v>
      </c>
      <c r="B44" s="178" t="s">
        <v>177</v>
      </c>
      <c r="C44" s="179"/>
      <c r="D44" s="179"/>
      <c r="E44" s="179"/>
      <c r="F44" s="180">
        <v>4.78124728</v>
      </c>
      <c r="G44" s="180">
        <v>0.9728835</v>
      </c>
    </row>
    <row r="45" spans="1:7" s="167" customFormat="1" ht="28.5" customHeight="1">
      <c r="A45" s="178" t="s">
        <v>178</v>
      </c>
      <c r="B45" s="178" t="s">
        <v>179</v>
      </c>
      <c r="C45" s="179"/>
      <c r="D45" s="179"/>
      <c r="E45" s="179"/>
      <c r="F45" s="180">
        <v>1.1012</v>
      </c>
      <c r="G45" s="180">
        <v>0.6635</v>
      </c>
    </row>
    <row r="46" spans="1:7" s="167" customFormat="1" ht="28.5" customHeight="1">
      <c r="A46" s="178" t="s">
        <v>180</v>
      </c>
      <c r="B46" s="178" t="s">
        <v>181</v>
      </c>
      <c r="C46" s="179"/>
      <c r="D46" s="179"/>
      <c r="E46" s="179"/>
      <c r="F46" s="180">
        <v>0.0188</v>
      </c>
      <c r="G46" s="180">
        <v>0</v>
      </c>
    </row>
    <row r="47" spans="1:7" s="167" customFormat="1" ht="28.5" customHeight="1">
      <c r="A47" s="178" t="s">
        <v>182</v>
      </c>
      <c r="B47" s="178" t="s">
        <v>183</v>
      </c>
      <c r="C47" s="179"/>
      <c r="D47" s="179"/>
      <c r="E47" s="179"/>
      <c r="F47" s="180">
        <v>3.3680437</v>
      </c>
      <c r="G47" s="180">
        <v>0</v>
      </c>
    </row>
    <row r="48" spans="1:7" s="167" customFormat="1" ht="28.5" customHeight="1">
      <c r="A48" s="178" t="s">
        <v>184</v>
      </c>
      <c r="B48" s="178" t="s">
        <v>185</v>
      </c>
      <c r="C48" s="179"/>
      <c r="D48" s="179"/>
      <c r="E48" s="179"/>
      <c r="F48" s="180">
        <v>1.30825487</v>
      </c>
      <c r="G48" s="180">
        <v>0.14943</v>
      </c>
    </row>
    <row r="49" spans="1:7" s="167" customFormat="1" ht="28.5" customHeight="1">
      <c r="A49" s="178" t="s">
        <v>186</v>
      </c>
      <c r="B49" s="178" t="s">
        <v>187</v>
      </c>
      <c r="C49" s="179"/>
      <c r="D49" s="179"/>
      <c r="E49" s="179"/>
      <c r="F49" s="180">
        <v>0.2296174</v>
      </c>
      <c r="G49" s="180">
        <v>0</v>
      </c>
    </row>
    <row r="50" spans="1:7" s="167" customFormat="1" ht="28.5" customHeight="1">
      <c r="A50" s="178" t="s">
        <v>188</v>
      </c>
      <c r="B50" s="178" t="s">
        <v>189</v>
      </c>
      <c r="C50" s="179"/>
      <c r="D50" s="179"/>
      <c r="E50" s="179"/>
      <c r="F50" s="180">
        <v>2.083805</v>
      </c>
      <c r="G50" s="180">
        <v>0</v>
      </c>
    </row>
    <row r="51" spans="1:7" s="167" customFormat="1" ht="28.5" customHeight="1">
      <c r="A51" s="178" t="s">
        <v>190</v>
      </c>
      <c r="B51" s="178" t="s">
        <v>191</v>
      </c>
      <c r="C51" s="179"/>
      <c r="D51" s="179"/>
      <c r="E51" s="179"/>
      <c r="F51" s="180">
        <v>0.08412904</v>
      </c>
      <c r="G51" s="180">
        <v>0</v>
      </c>
    </row>
    <row r="52" spans="1:7" s="167" customFormat="1" ht="28.5" customHeight="1">
      <c r="A52" s="178" t="s">
        <v>192</v>
      </c>
      <c r="B52" s="178" t="s">
        <v>193</v>
      </c>
      <c r="C52" s="179"/>
      <c r="D52" s="179"/>
      <c r="E52" s="179"/>
      <c r="F52" s="180">
        <v>0.39077216</v>
      </c>
      <c r="G52" s="180">
        <v>0</v>
      </c>
    </row>
    <row r="53" spans="1:7" s="167" customFormat="1" ht="30.75" customHeight="1">
      <c r="A53" s="175" t="s">
        <v>110</v>
      </c>
      <c r="B53" s="175" t="s">
        <v>194</v>
      </c>
      <c r="C53" s="176"/>
      <c r="D53" s="176"/>
      <c r="E53" s="176"/>
      <c r="F53" s="177">
        <v>0</v>
      </c>
      <c r="G53" s="177">
        <v>0</v>
      </c>
    </row>
    <row r="54" spans="1:7" s="167" customFormat="1" ht="30.75" customHeight="1">
      <c r="A54" s="184"/>
      <c r="B54" s="184" t="s">
        <v>195</v>
      </c>
      <c r="C54" s="185"/>
      <c r="D54" s="185"/>
      <c r="E54" s="185"/>
      <c r="F54" s="186">
        <v>159.086266893</v>
      </c>
      <c r="G54" s="186">
        <v>212.0100075</v>
      </c>
    </row>
  </sheetData>
  <sheetProtection/>
  <mergeCells count="1">
    <mergeCell ref="A1:G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scale="7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7"/>
  <sheetViews>
    <sheetView showGridLines="0" zoomScalePageLayoutView="0" workbookViewId="0" topLeftCell="A1">
      <selection activeCell="A1" sqref="A1:H1"/>
    </sheetView>
  </sheetViews>
  <sheetFormatPr defaultColWidth="10.5" defaultRowHeight="12" customHeight="1"/>
  <cols>
    <col min="1" max="1" width="6" style="242" customWidth="1"/>
    <col min="2" max="2" width="15.5" style="243" customWidth="1"/>
    <col min="3" max="3" width="49.83203125" style="243" customWidth="1"/>
    <col min="4" max="4" width="5.5" style="243" customWidth="1"/>
    <col min="5" max="5" width="11.33203125" style="244" customWidth="1"/>
    <col min="6" max="6" width="13.33203125" style="245" customWidth="1"/>
    <col min="7" max="7" width="17.83203125" style="245" customWidth="1"/>
    <col min="8" max="8" width="13.33203125" style="244" customWidth="1"/>
    <col min="9" max="16384" width="10.5" style="1" customWidth="1"/>
  </cols>
  <sheetData>
    <row r="1" spans="1:8" s="2" customFormat="1" ht="27.75" customHeight="1">
      <c r="A1" s="303" t="s">
        <v>1005</v>
      </c>
      <c r="B1" s="303"/>
      <c r="C1" s="303"/>
      <c r="D1" s="303"/>
      <c r="E1" s="303"/>
      <c r="F1" s="303"/>
      <c r="G1" s="303"/>
      <c r="H1" s="303"/>
    </row>
    <row r="2" spans="1:8" s="2" customFormat="1" ht="12.75" customHeight="1">
      <c r="A2" s="150" t="s">
        <v>114</v>
      </c>
      <c r="B2" s="150"/>
      <c r="C2" s="150"/>
      <c r="D2" s="150"/>
      <c r="E2" s="150"/>
      <c r="F2" s="150"/>
      <c r="G2" s="150"/>
      <c r="H2" s="150"/>
    </row>
    <row r="3" spans="1:8" s="2" customFormat="1" ht="12.75" customHeight="1">
      <c r="A3" s="150" t="s">
        <v>115</v>
      </c>
      <c r="B3" s="150"/>
      <c r="C3" s="150"/>
      <c r="D3" s="150"/>
      <c r="E3" s="150"/>
      <c r="F3" s="150"/>
      <c r="G3" s="150"/>
      <c r="H3" s="150"/>
    </row>
    <row r="4" spans="1:8" s="2" customFormat="1" ht="13.5" customHeight="1">
      <c r="A4" s="188"/>
      <c r="B4" s="150"/>
      <c r="C4" s="188"/>
      <c r="D4" s="150"/>
      <c r="E4" s="150"/>
      <c r="F4" s="150"/>
      <c r="G4" s="150"/>
      <c r="H4" s="150"/>
    </row>
    <row r="5" spans="1:8" s="2" customFormat="1" ht="6.75" customHeight="1">
      <c r="A5" s="189"/>
      <c r="B5" s="190"/>
      <c r="C5" s="191"/>
      <c r="D5" s="190"/>
      <c r="E5" s="192"/>
      <c r="F5" s="193"/>
      <c r="G5" s="193"/>
      <c r="H5" s="194"/>
    </row>
    <row r="6" spans="1:8" s="2" customFormat="1" ht="12.75" customHeight="1">
      <c r="A6" s="152" t="s">
        <v>116</v>
      </c>
      <c r="B6" s="152"/>
      <c r="C6" s="152"/>
      <c r="D6" s="152"/>
      <c r="E6" s="152"/>
      <c r="F6" s="152"/>
      <c r="G6" s="152"/>
      <c r="H6" s="152"/>
    </row>
    <row r="7" spans="1:8" s="2" customFormat="1" ht="12.75" customHeight="1">
      <c r="A7" s="152" t="s">
        <v>117</v>
      </c>
      <c r="B7" s="152"/>
      <c r="C7" s="152"/>
      <c r="D7" s="152"/>
      <c r="E7" s="152"/>
      <c r="F7" s="152"/>
      <c r="G7" s="152" t="s">
        <v>100</v>
      </c>
      <c r="H7" s="152"/>
    </row>
    <row r="8" spans="1:8" s="2" customFormat="1" ht="12.75" customHeight="1">
      <c r="A8" s="152" t="s">
        <v>118</v>
      </c>
      <c r="B8" s="195"/>
      <c r="C8" s="195"/>
      <c r="D8" s="195"/>
      <c r="E8" s="196"/>
      <c r="F8" s="197"/>
      <c r="G8" s="152" t="s">
        <v>1008</v>
      </c>
      <c r="H8" s="196"/>
    </row>
    <row r="9" spans="1:8" s="2" customFormat="1" ht="6.75" customHeight="1">
      <c r="A9" s="36"/>
      <c r="B9" s="36"/>
      <c r="C9" s="36"/>
      <c r="D9" s="36"/>
      <c r="E9" s="36"/>
      <c r="F9" s="36"/>
      <c r="G9" s="36"/>
      <c r="H9" s="36"/>
    </row>
    <row r="10" spans="1:8" s="2" customFormat="1" ht="28.5" customHeight="1">
      <c r="A10" s="198" t="s">
        <v>196</v>
      </c>
      <c r="B10" s="198" t="s">
        <v>197</v>
      </c>
      <c r="C10" s="198" t="s">
        <v>119</v>
      </c>
      <c r="D10" s="198" t="s">
        <v>198</v>
      </c>
      <c r="E10" s="198" t="s">
        <v>199</v>
      </c>
      <c r="F10" s="198" t="s">
        <v>200</v>
      </c>
      <c r="G10" s="198" t="s">
        <v>121</v>
      </c>
      <c r="H10" s="198" t="s">
        <v>122</v>
      </c>
    </row>
    <row r="11" spans="1:8" s="2" customFormat="1" ht="12.75" customHeight="1" hidden="1">
      <c r="A11" s="198" t="s">
        <v>37</v>
      </c>
      <c r="B11" s="198" t="s">
        <v>44</v>
      </c>
      <c r="C11" s="198" t="s">
        <v>50</v>
      </c>
      <c r="D11" s="198" t="s">
        <v>56</v>
      </c>
      <c r="E11" s="198" t="s">
        <v>60</v>
      </c>
      <c r="F11" s="198" t="s">
        <v>64</v>
      </c>
      <c r="G11" s="198" t="s">
        <v>67</v>
      </c>
      <c r="H11" s="198" t="s">
        <v>40</v>
      </c>
    </row>
    <row r="12" spans="1:8" s="2" customFormat="1" ht="5.25" customHeight="1">
      <c r="A12" s="36"/>
      <c r="B12" s="36"/>
      <c r="C12" s="36"/>
      <c r="D12" s="36"/>
      <c r="E12" s="36"/>
      <c r="F12" s="36"/>
      <c r="G12" s="36"/>
      <c r="H12" s="36"/>
    </row>
    <row r="13" spans="1:8" s="2" customFormat="1" ht="30.75" customHeight="1">
      <c r="A13" s="211"/>
      <c r="B13" s="212" t="s">
        <v>38</v>
      </c>
      <c r="C13" s="212" t="s">
        <v>124</v>
      </c>
      <c r="D13" s="212"/>
      <c r="E13" s="213"/>
      <c r="F13" s="214"/>
      <c r="G13" s="214"/>
      <c r="H13" s="213">
        <v>139.75268741</v>
      </c>
    </row>
    <row r="14" spans="1:8" s="2" customFormat="1" ht="28.5" customHeight="1">
      <c r="A14" s="238"/>
      <c r="B14" s="239" t="s">
        <v>37</v>
      </c>
      <c r="C14" s="239" t="s">
        <v>125</v>
      </c>
      <c r="D14" s="239"/>
      <c r="E14" s="240"/>
      <c r="F14" s="241"/>
      <c r="G14" s="241"/>
      <c r="H14" s="240">
        <v>16.32</v>
      </c>
    </row>
    <row r="15" spans="1:8" s="2" customFormat="1" ht="55.5" customHeight="1">
      <c r="A15" s="207">
        <v>1</v>
      </c>
      <c r="B15" s="208" t="s">
        <v>201</v>
      </c>
      <c r="C15" s="208" t="s">
        <v>202</v>
      </c>
      <c r="D15" s="208" t="s">
        <v>203</v>
      </c>
      <c r="E15" s="209">
        <v>21.35</v>
      </c>
      <c r="F15" s="210"/>
      <c r="G15" s="310">
        <f>E15*F15</f>
        <v>0</v>
      </c>
      <c r="H15" s="209">
        <v>0</v>
      </c>
    </row>
    <row r="16" spans="1:8" s="2" customFormat="1" ht="34.5" customHeight="1">
      <c r="A16" s="207">
        <v>2</v>
      </c>
      <c r="B16" s="208" t="s">
        <v>204</v>
      </c>
      <c r="C16" s="208" t="s">
        <v>205</v>
      </c>
      <c r="D16" s="208" t="s">
        <v>203</v>
      </c>
      <c r="E16" s="209">
        <v>264.817</v>
      </c>
      <c r="F16" s="210"/>
      <c r="G16" s="310">
        <f aca="true" t="shared" si="0" ref="G16:G79">E16*F16</f>
        <v>0</v>
      </c>
      <c r="H16" s="209">
        <v>0</v>
      </c>
    </row>
    <row r="17" spans="1:8" s="2" customFormat="1" ht="45" customHeight="1">
      <c r="A17" s="207">
        <v>3</v>
      </c>
      <c r="B17" s="208" t="s">
        <v>206</v>
      </c>
      <c r="C17" s="208" t="s">
        <v>207</v>
      </c>
      <c r="D17" s="208" t="s">
        <v>203</v>
      </c>
      <c r="E17" s="209">
        <v>21.35</v>
      </c>
      <c r="F17" s="210"/>
      <c r="G17" s="310">
        <f t="shared" si="0"/>
        <v>0</v>
      </c>
      <c r="H17" s="209">
        <v>0</v>
      </c>
    </row>
    <row r="18" spans="1:8" s="2" customFormat="1" ht="34.5" customHeight="1">
      <c r="A18" s="207">
        <v>4</v>
      </c>
      <c r="B18" s="208" t="s">
        <v>208</v>
      </c>
      <c r="C18" s="208" t="s">
        <v>209</v>
      </c>
      <c r="D18" s="208" t="s">
        <v>210</v>
      </c>
      <c r="E18" s="209">
        <v>6.72</v>
      </c>
      <c r="F18" s="210"/>
      <c r="G18" s="310">
        <f t="shared" si="0"/>
        <v>0</v>
      </c>
      <c r="H18" s="209">
        <v>0</v>
      </c>
    </row>
    <row r="19" spans="1:8" s="2" customFormat="1" ht="45" customHeight="1">
      <c r="A19" s="207">
        <v>5</v>
      </c>
      <c r="B19" s="208" t="s">
        <v>211</v>
      </c>
      <c r="C19" s="208" t="s">
        <v>212</v>
      </c>
      <c r="D19" s="208" t="s">
        <v>210</v>
      </c>
      <c r="E19" s="209">
        <v>6.72</v>
      </c>
      <c r="F19" s="210"/>
      <c r="G19" s="310">
        <f t="shared" si="0"/>
        <v>0</v>
      </c>
      <c r="H19" s="209">
        <v>0</v>
      </c>
    </row>
    <row r="20" spans="1:8" s="2" customFormat="1" ht="34.5" customHeight="1">
      <c r="A20" s="207">
        <v>6</v>
      </c>
      <c r="B20" s="208" t="s">
        <v>213</v>
      </c>
      <c r="C20" s="208" t="s">
        <v>214</v>
      </c>
      <c r="D20" s="208" t="s">
        <v>210</v>
      </c>
      <c r="E20" s="209">
        <v>10.53</v>
      </c>
      <c r="F20" s="210"/>
      <c r="G20" s="310">
        <f t="shared" si="0"/>
        <v>0</v>
      </c>
      <c r="H20" s="209">
        <v>0</v>
      </c>
    </row>
    <row r="21" spans="1:8" s="2" customFormat="1" ht="34.5" customHeight="1">
      <c r="A21" s="207">
        <v>7</v>
      </c>
      <c r="B21" s="208" t="s">
        <v>215</v>
      </c>
      <c r="C21" s="208" t="s">
        <v>216</v>
      </c>
      <c r="D21" s="208" t="s">
        <v>210</v>
      </c>
      <c r="E21" s="209">
        <v>15.6</v>
      </c>
      <c r="F21" s="210"/>
      <c r="G21" s="310">
        <f t="shared" si="0"/>
        <v>0</v>
      </c>
      <c r="H21" s="209">
        <v>0</v>
      </c>
    </row>
    <row r="22" spans="1:8" s="2" customFormat="1" ht="34.5" customHeight="1">
      <c r="A22" s="207">
        <v>8</v>
      </c>
      <c r="B22" s="208" t="s">
        <v>217</v>
      </c>
      <c r="C22" s="208" t="s">
        <v>218</v>
      </c>
      <c r="D22" s="208" t="s">
        <v>210</v>
      </c>
      <c r="E22" s="209">
        <v>15.6</v>
      </c>
      <c r="F22" s="210"/>
      <c r="G22" s="310">
        <f t="shared" si="0"/>
        <v>0</v>
      </c>
      <c r="H22" s="209">
        <v>0</v>
      </c>
    </row>
    <row r="23" spans="1:8" s="2" customFormat="1" ht="34.5" customHeight="1">
      <c r="A23" s="207">
        <v>9</v>
      </c>
      <c r="B23" s="208" t="s">
        <v>219</v>
      </c>
      <c r="C23" s="208" t="s">
        <v>220</v>
      </c>
      <c r="D23" s="208" t="s">
        <v>210</v>
      </c>
      <c r="E23" s="209">
        <v>12</v>
      </c>
      <c r="F23" s="210"/>
      <c r="G23" s="310">
        <f t="shared" si="0"/>
        <v>0</v>
      </c>
      <c r="H23" s="209">
        <v>0</v>
      </c>
    </row>
    <row r="24" spans="1:8" s="2" customFormat="1" ht="45" customHeight="1">
      <c r="A24" s="207">
        <v>10</v>
      </c>
      <c r="B24" s="208" t="s">
        <v>221</v>
      </c>
      <c r="C24" s="208" t="s">
        <v>222</v>
      </c>
      <c r="D24" s="208" t="s">
        <v>210</v>
      </c>
      <c r="E24" s="209">
        <v>2.4</v>
      </c>
      <c r="F24" s="210"/>
      <c r="G24" s="310">
        <f t="shared" si="0"/>
        <v>0</v>
      </c>
      <c r="H24" s="209">
        <v>0</v>
      </c>
    </row>
    <row r="25" spans="1:8" s="2" customFormat="1" ht="13.5" customHeight="1">
      <c r="A25" s="207">
        <v>11</v>
      </c>
      <c r="B25" s="208" t="s">
        <v>223</v>
      </c>
      <c r="C25" s="208" t="s">
        <v>224</v>
      </c>
      <c r="D25" s="208" t="s">
        <v>225</v>
      </c>
      <c r="E25" s="209">
        <v>4.8</v>
      </c>
      <c r="F25" s="210"/>
      <c r="G25" s="310">
        <f t="shared" si="0"/>
        <v>0</v>
      </c>
      <c r="H25" s="209">
        <v>4.8</v>
      </c>
    </row>
    <row r="26" spans="1:8" s="2" customFormat="1" ht="45" customHeight="1">
      <c r="A26" s="207">
        <v>12</v>
      </c>
      <c r="B26" s="208" t="s">
        <v>226</v>
      </c>
      <c r="C26" s="208" t="s">
        <v>227</v>
      </c>
      <c r="D26" s="208" t="s">
        <v>210</v>
      </c>
      <c r="E26" s="209">
        <v>14.67</v>
      </c>
      <c r="F26" s="210"/>
      <c r="G26" s="310">
        <f t="shared" si="0"/>
        <v>0</v>
      </c>
      <c r="H26" s="209">
        <v>0</v>
      </c>
    </row>
    <row r="27" spans="1:8" s="2" customFormat="1" ht="45" customHeight="1">
      <c r="A27" s="207">
        <v>13</v>
      </c>
      <c r="B27" s="208" t="s">
        <v>228</v>
      </c>
      <c r="C27" s="208" t="s">
        <v>229</v>
      </c>
      <c r="D27" s="208" t="s">
        <v>210</v>
      </c>
      <c r="E27" s="209">
        <v>58.68</v>
      </c>
      <c r="F27" s="210"/>
      <c r="G27" s="310">
        <f t="shared" si="0"/>
        <v>0</v>
      </c>
      <c r="H27" s="209">
        <v>0</v>
      </c>
    </row>
    <row r="28" spans="1:8" s="2" customFormat="1" ht="45" customHeight="1">
      <c r="A28" s="207">
        <v>14</v>
      </c>
      <c r="B28" s="208" t="s">
        <v>230</v>
      </c>
      <c r="C28" s="208" t="s">
        <v>231</v>
      </c>
      <c r="D28" s="208" t="s">
        <v>210</v>
      </c>
      <c r="E28" s="209">
        <v>14.67</v>
      </c>
      <c r="F28" s="210"/>
      <c r="G28" s="310">
        <f t="shared" si="0"/>
        <v>0</v>
      </c>
      <c r="H28" s="209">
        <v>0</v>
      </c>
    </row>
    <row r="29" spans="1:8" s="2" customFormat="1" ht="55.5" customHeight="1">
      <c r="A29" s="207">
        <v>15</v>
      </c>
      <c r="B29" s="208" t="s">
        <v>232</v>
      </c>
      <c r="C29" s="208" t="s">
        <v>233</v>
      </c>
      <c r="D29" s="208" t="s">
        <v>210</v>
      </c>
      <c r="E29" s="209">
        <v>146.7</v>
      </c>
      <c r="F29" s="210"/>
      <c r="G29" s="310">
        <f t="shared" si="0"/>
        <v>0</v>
      </c>
      <c r="H29" s="209">
        <v>0</v>
      </c>
    </row>
    <row r="30" spans="1:8" s="2" customFormat="1" ht="24" customHeight="1">
      <c r="A30" s="207">
        <v>16</v>
      </c>
      <c r="B30" s="208" t="s">
        <v>234</v>
      </c>
      <c r="C30" s="208" t="s">
        <v>235</v>
      </c>
      <c r="D30" s="208" t="s">
        <v>210</v>
      </c>
      <c r="E30" s="209">
        <v>14.67</v>
      </c>
      <c r="F30" s="210"/>
      <c r="G30" s="310">
        <f t="shared" si="0"/>
        <v>0</v>
      </c>
      <c r="H30" s="209">
        <v>0</v>
      </c>
    </row>
    <row r="31" spans="1:8" s="2" customFormat="1" ht="34.5" customHeight="1">
      <c r="A31" s="207">
        <v>17</v>
      </c>
      <c r="B31" s="208" t="s">
        <v>236</v>
      </c>
      <c r="C31" s="208" t="s">
        <v>237</v>
      </c>
      <c r="D31" s="208" t="s">
        <v>225</v>
      </c>
      <c r="E31" s="209">
        <v>29.34</v>
      </c>
      <c r="F31" s="210"/>
      <c r="G31" s="310">
        <f t="shared" si="0"/>
        <v>0</v>
      </c>
      <c r="H31" s="209">
        <v>0</v>
      </c>
    </row>
    <row r="32" spans="1:8" s="2" customFormat="1" ht="45" customHeight="1">
      <c r="A32" s="207">
        <v>18</v>
      </c>
      <c r="B32" s="208" t="s">
        <v>238</v>
      </c>
      <c r="C32" s="208" t="s">
        <v>239</v>
      </c>
      <c r="D32" s="208" t="s">
        <v>210</v>
      </c>
      <c r="E32" s="209">
        <v>5.76</v>
      </c>
      <c r="F32" s="210"/>
      <c r="G32" s="310">
        <f t="shared" si="0"/>
        <v>0</v>
      </c>
      <c r="H32" s="209">
        <v>0</v>
      </c>
    </row>
    <row r="33" spans="1:8" s="2" customFormat="1" ht="13.5" customHeight="1">
      <c r="A33" s="207">
        <v>19</v>
      </c>
      <c r="B33" s="208" t="s">
        <v>240</v>
      </c>
      <c r="C33" s="208" t="s">
        <v>241</v>
      </c>
      <c r="D33" s="208" t="s">
        <v>225</v>
      </c>
      <c r="E33" s="209">
        <v>11.52</v>
      </c>
      <c r="F33" s="210"/>
      <c r="G33" s="310">
        <f t="shared" si="0"/>
        <v>0</v>
      </c>
      <c r="H33" s="209">
        <v>11.52</v>
      </c>
    </row>
    <row r="34" spans="1:8" s="2" customFormat="1" ht="28.5" customHeight="1">
      <c r="A34" s="238"/>
      <c r="B34" s="239" t="s">
        <v>44</v>
      </c>
      <c r="C34" s="239" t="s">
        <v>126</v>
      </c>
      <c r="D34" s="239"/>
      <c r="E34" s="240"/>
      <c r="F34" s="241"/>
      <c r="G34" s="310"/>
      <c r="H34" s="240">
        <v>1.49317366</v>
      </c>
    </row>
    <row r="35" spans="1:8" s="2" customFormat="1" ht="24" customHeight="1">
      <c r="A35" s="207">
        <v>20</v>
      </c>
      <c r="B35" s="208" t="s">
        <v>242</v>
      </c>
      <c r="C35" s="208" t="s">
        <v>243</v>
      </c>
      <c r="D35" s="208" t="s">
        <v>210</v>
      </c>
      <c r="E35" s="209">
        <v>26.822</v>
      </c>
      <c r="F35" s="210"/>
      <c r="G35" s="310">
        <f t="shared" si="0"/>
        <v>0</v>
      </c>
      <c r="H35" s="209">
        <v>0</v>
      </c>
    </row>
    <row r="36" spans="1:8" s="2" customFormat="1" ht="24" customHeight="1">
      <c r="A36" s="207">
        <v>21</v>
      </c>
      <c r="B36" s="208" t="s">
        <v>244</v>
      </c>
      <c r="C36" s="208" t="s">
        <v>245</v>
      </c>
      <c r="D36" s="208" t="s">
        <v>210</v>
      </c>
      <c r="E36" s="209">
        <v>1.355</v>
      </c>
      <c r="F36" s="210"/>
      <c r="G36" s="310">
        <f t="shared" si="0"/>
        <v>0</v>
      </c>
      <c r="H36" s="209">
        <v>0</v>
      </c>
    </row>
    <row r="37" spans="1:8" s="2" customFormat="1" ht="24" customHeight="1">
      <c r="A37" s="207">
        <v>22</v>
      </c>
      <c r="B37" s="208" t="s">
        <v>246</v>
      </c>
      <c r="C37" s="208" t="s">
        <v>247</v>
      </c>
      <c r="D37" s="208" t="s">
        <v>225</v>
      </c>
      <c r="E37" s="209">
        <v>1.409</v>
      </c>
      <c r="F37" s="210"/>
      <c r="G37" s="310">
        <f t="shared" si="0"/>
        <v>0</v>
      </c>
      <c r="H37" s="209">
        <v>1.49317366</v>
      </c>
    </row>
    <row r="38" spans="1:8" s="2" customFormat="1" ht="28.5" customHeight="1">
      <c r="A38" s="238"/>
      <c r="B38" s="239" t="s">
        <v>50</v>
      </c>
      <c r="C38" s="239" t="s">
        <v>127</v>
      </c>
      <c r="D38" s="239"/>
      <c r="E38" s="240"/>
      <c r="F38" s="241"/>
      <c r="G38" s="310"/>
      <c r="H38" s="240">
        <v>40.0280953</v>
      </c>
    </row>
    <row r="39" spans="1:8" s="2" customFormat="1" ht="24" customHeight="1">
      <c r="A39" s="207">
        <v>23</v>
      </c>
      <c r="B39" s="208" t="s">
        <v>248</v>
      </c>
      <c r="C39" s="208" t="s">
        <v>249</v>
      </c>
      <c r="D39" s="208" t="s">
        <v>210</v>
      </c>
      <c r="E39" s="209">
        <v>9.219</v>
      </c>
      <c r="F39" s="210"/>
      <c r="G39" s="310">
        <f t="shared" si="0"/>
        <v>0</v>
      </c>
      <c r="H39" s="209">
        <v>17.3086725</v>
      </c>
    </row>
    <row r="40" spans="1:8" s="2" customFormat="1" ht="45" customHeight="1">
      <c r="A40" s="207">
        <v>24</v>
      </c>
      <c r="B40" s="208" t="s">
        <v>250</v>
      </c>
      <c r="C40" s="208" t="s">
        <v>251</v>
      </c>
      <c r="D40" s="208" t="s">
        <v>203</v>
      </c>
      <c r="E40" s="209">
        <v>21.504</v>
      </c>
      <c r="F40" s="210"/>
      <c r="G40" s="310">
        <f t="shared" si="0"/>
        <v>0</v>
      </c>
      <c r="H40" s="209">
        <v>8.10679296</v>
      </c>
    </row>
    <row r="41" spans="1:8" s="2" customFormat="1" ht="24" customHeight="1">
      <c r="A41" s="207">
        <v>25</v>
      </c>
      <c r="B41" s="208" t="s">
        <v>252</v>
      </c>
      <c r="C41" s="208" t="s">
        <v>253</v>
      </c>
      <c r="D41" s="208" t="s">
        <v>254</v>
      </c>
      <c r="E41" s="209">
        <v>5.9</v>
      </c>
      <c r="F41" s="210"/>
      <c r="G41" s="310">
        <f t="shared" si="0"/>
        <v>0</v>
      </c>
      <c r="H41" s="209">
        <v>0.288864</v>
      </c>
    </row>
    <row r="42" spans="1:8" s="2" customFormat="1" ht="34.5" customHeight="1">
      <c r="A42" s="207">
        <v>26</v>
      </c>
      <c r="B42" s="208" t="s">
        <v>255</v>
      </c>
      <c r="C42" s="208" t="s">
        <v>256</v>
      </c>
      <c r="D42" s="208" t="s">
        <v>257</v>
      </c>
      <c r="E42" s="209">
        <v>5</v>
      </c>
      <c r="F42" s="210"/>
      <c r="G42" s="310">
        <f t="shared" si="0"/>
        <v>0</v>
      </c>
      <c r="H42" s="209">
        <v>0.1114</v>
      </c>
    </row>
    <row r="43" spans="1:8" s="2" customFormat="1" ht="24" customHeight="1">
      <c r="A43" s="207">
        <v>27</v>
      </c>
      <c r="B43" s="208" t="s">
        <v>258</v>
      </c>
      <c r="C43" s="208" t="s">
        <v>259</v>
      </c>
      <c r="D43" s="208" t="s">
        <v>210</v>
      </c>
      <c r="E43" s="209">
        <v>0.778</v>
      </c>
      <c r="F43" s="210"/>
      <c r="G43" s="310">
        <f t="shared" si="0"/>
        <v>0</v>
      </c>
      <c r="H43" s="209">
        <v>1.51166956</v>
      </c>
    </row>
    <row r="44" spans="1:8" s="2" customFormat="1" ht="24" customHeight="1">
      <c r="A44" s="207">
        <v>28</v>
      </c>
      <c r="B44" s="208" t="s">
        <v>260</v>
      </c>
      <c r="C44" s="208" t="s">
        <v>261</v>
      </c>
      <c r="D44" s="208" t="s">
        <v>257</v>
      </c>
      <c r="E44" s="209">
        <v>1</v>
      </c>
      <c r="F44" s="210"/>
      <c r="G44" s="310">
        <f t="shared" si="0"/>
        <v>0</v>
      </c>
      <c r="H44" s="209">
        <v>0.161</v>
      </c>
    </row>
    <row r="45" spans="1:8" s="2" customFormat="1" ht="34.5" customHeight="1">
      <c r="A45" s="207">
        <v>29</v>
      </c>
      <c r="B45" s="208" t="s">
        <v>262</v>
      </c>
      <c r="C45" s="208" t="s">
        <v>263</v>
      </c>
      <c r="D45" s="208" t="s">
        <v>225</v>
      </c>
      <c r="E45" s="209">
        <v>0.514</v>
      </c>
      <c r="F45" s="210"/>
      <c r="G45" s="310">
        <f t="shared" si="0"/>
        <v>0</v>
      </c>
      <c r="H45" s="209">
        <v>0.00878426</v>
      </c>
    </row>
    <row r="46" spans="1:8" s="2" customFormat="1" ht="13.5" customHeight="1">
      <c r="A46" s="207">
        <v>30</v>
      </c>
      <c r="B46" s="208" t="s">
        <v>264</v>
      </c>
      <c r="C46" s="208" t="s">
        <v>265</v>
      </c>
      <c r="D46" s="208" t="s">
        <v>225</v>
      </c>
      <c r="E46" s="209">
        <v>0.191</v>
      </c>
      <c r="F46" s="210"/>
      <c r="G46" s="310">
        <f t="shared" si="0"/>
        <v>0</v>
      </c>
      <c r="H46" s="209">
        <v>0.191</v>
      </c>
    </row>
    <row r="47" spans="1:8" s="2" customFormat="1" ht="13.5" customHeight="1">
      <c r="A47" s="207">
        <v>31</v>
      </c>
      <c r="B47" s="208" t="s">
        <v>266</v>
      </c>
      <c r="C47" s="208" t="s">
        <v>267</v>
      </c>
      <c r="D47" s="208" t="s">
        <v>225</v>
      </c>
      <c r="E47" s="209">
        <v>0.364</v>
      </c>
      <c r="F47" s="210"/>
      <c r="G47" s="310">
        <f t="shared" si="0"/>
        <v>0</v>
      </c>
      <c r="H47" s="209">
        <v>0.364</v>
      </c>
    </row>
    <row r="48" spans="1:8" s="2" customFormat="1" ht="13.5" customHeight="1">
      <c r="A48" s="207">
        <v>32</v>
      </c>
      <c r="B48" s="208" t="s">
        <v>268</v>
      </c>
      <c r="C48" s="208" t="s">
        <v>269</v>
      </c>
      <c r="D48" s="208" t="s">
        <v>254</v>
      </c>
      <c r="E48" s="209">
        <v>27.2</v>
      </c>
      <c r="F48" s="210"/>
      <c r="G48" s="310">
        <f t="shared" si="0"/>
        <v>0</v>
      </c>
      <c r="H48" s="209">
        <v>0.003264</v>
      </c>
    </row>
    <row r="49" spans="1:8" s="2" customFormat="1" ht="45" customHeight="1">
      <c r="A49" s="207">
        <v>33</v>
      </c>
      <c r="B49" s="208" t="s">
        <v>270</v>
      </c>
      <c r="C49" s="208" t="s">
        <v>271</v>
      </c>
      <c r="D49" s="208" t="s">
        <v>203</v>
      </c>
      <c r="E49" s="209">
        <v>6.834</v>
      </c>
      <c r="F49" s="210"/>
      <c r="G49" s="310">
        <f t="shared" si="0"/>
        <v>0</v>
      </c>
      <c r="H49" s="209">
        <v>1.91352</v>
      </c>
    </row>
    <row r="50" spans="1:8" s="2" customFormat="1" ht="24" customHeight="1">
      <c r="A50" s="207">
        <v>34</v>
      </c>
      <c r="B50" s="208" t="s">
        <v>272</v>
      </c>
      <c r="C50" s="208" t="s">
        <v>273</v>
      </c>
      <c r="D50" s="208" t="s">
        <v>254</v>
      </c>
      <c r="E50" s="209">
        <v>1.7</v>
      </c>
      <c r="F50" s="210"/>
      <c r="G50" s="310">
        <f t="shared" si="0"/>
        <v>0</v>
      </c>
      <c r="H50" s="209">
        <v>0.063988</v>
      </c>
    </row>
    <row r="51" spans="1:8" s="2" customFormat="1" ht="34.5" customHeight="1">
      <c r="A51" s="207">
        <v>35</v>
      </c>
      <c r="B51" s="208" t="s">
        <v>274</v>
      </c>
      <c r="C51" s="208" t="s">
        <v>275</v>
      </c>
      <c r="D51" s="208" t="s">
        <v>203</v>
      </c>
      <c r="E51" s="209">
        <v>12.932</v>
      </c>
      <c r="F51" s="210"/>
      <c r="G51" s="310">
        <f t="shared" si="0"/>
        <v>0</v>
      </c>
      <c r="H51" s="209">
        <v>0.89450644</v>
      </c>
    </row>
    <row r="52" spans="1:8" s="2" customFormat="1" ht="34.5" customHeight="1">
      <c r="A52" s="207">
        <v>36</v>
      </c>
      <c r="B52" s="208" t="s">
        <v>276</v>
      </c>
      <c r="C52" s="208" t="s">
        <v>277</v>
      </c>
      <c r="D52" s="208" t="s">
        <v>203</v>
      </c>
      <c r="E52" s="209">
        <v>10.37</v>
      </c>
      <c r="F52" s="210"/>
      <c r="G52" s="310">
        <f t="shared" si="0"/>
        <v>0</v>
      </c>
      <c r="H52" s="209">
        <v>1.0707025</v>
      </c>
    </row>
    <row r="53" spans="1:8" s="2" customFormat="1" ht="24" customHeight="1">
      <c r="A53" s="207">
        <v>37</v>
      </c>
      <c r="B53" s="208" t="s">
        <v>278</v>
      </c>
      <c r="C53" s="208" t="s">
        <v>279</v>
      </c>
      <c r="D53" s="208" t="s">
        <v>210</v>
      </c>
      <c r="E53" s="209">
        <v>1.848</v>
      </c>
      <c r="F53" s="210"/>
      <c r="G53" s="310">
        <f t="shared" si="0"/>
        <v>0</v>
      </c>
      <c r="H53" s="209">
        <v>4.5336984</v>
      </c>
    </row>
    <row r="54" spans="1:8" s="2" customFormat="1" ht="13.5" customHeight="1">
      <c r="A54" s="207">
        <v>38</v>
      </c>
      <c r="B54" s="208" t="s">
        <v>280</v>
      </c>
      <c r="C54" s="208" t="s">
        <v>281</v>
      </c>
      <c r="D54" s="208" t="s">
        <v>203</v>
      </c>
      <c r="E54" s="209">
        <v>16.8</v>
      </c>
      <c r="F54" s="210"/>
      <c r="G54" s="310">
        <f t="shared" si="0"/>
        <v>0</v>
      </c>
      <c r="H54" s="209">
        <v>0.058128</v>
      </c>
    </row>
    <row r="55" spans="1:8" s="2" customFormat="1" ht="24" customHeight="1">
      <c r="A55" s="207">
        <v>39</v>
      </c>
      <c r="B55" s="208" t="s">
        <v>282</v>
      </c>
      <c r="C55" s="208" t="s">
        <v>283</v>
      </c>
      <c r="D55" s="208" t="s">
        <v>203</v>
      </c>
      <c r="E55" s="209">
        <v>16.8</v>
      </c>
      <c r="F55" s="210"/>
      <c r="G55" s="310">
        <f t="shared" si="0"/>
        <v>0</v>
      </c>
      <c r="H55" s="209">
        <v>0</v>
      </c>
    </row>
    <row r="56" spans="1:8" s="2" customFormat="1" ht="34.5" customHeight="1">
      <c r="A56" s="207">
        <v>40</v>
      </c>
      <c r="B56" s="208" t="s">
        <v>284</v>
      </c>
      <c r="C56" s="208" t="s">
        <v>285</v>
      </c>
      <c r="D56" s="208" t="s">
        <v>225</v>
      </c>
      <c r="E56" s="209">
        <v>0.222</v>
      </c>
      <c r="F56" s="210"/>
      <c r="G56" s="310">
        <f t="shared" si="0"/>
        <v>0</v>
      </c>
      <c r="H56" s="209">
        <v>0.23224308</v>
      </c>
    </row>
    <row r="57" spans="1:8" s="2" customFormat="1" ht="24" customHeight="1">
      <c r="A57" s="207">
        <v>41</v>
      </c>
      <c r="B57" s="208" t="s">
        <v>286</v>
      </c>
      <c r="C57" s="208" t="s">
        <v>287</v>
      </c>
      <c r="D57" s="208" t="s">
        <v>203</v>
      </c>
      <c r="E57" s="209">
        <v>2</v>
      </c>
      <c r="F57" s="210"/>
      <c r="G57" s="310">
        <f t="shared" si="0"/>
        <v>0</v>
      </c>
      <c r="H57" s="209">
        <v>0.53446</v>
      </c>
    </row>
    <row r="58" spans="1:8" s="2" customFormat="1" ht="24" customHeight="1">
      <c r="A58" s="207">
        <v>42</v>
      </c>
      <c r="B58" s="208" t="s">
        <v>288</v>
      </c>
      <c r="C58" s="208" t="s">
        <v>289</v>
      </c>
      <c r="D58" s="208" t="s">
        <v>203</v>
      </c>
      <c r="E58" s="209">
        <v>5.88</v>
      </c>
      <c r="F58" s="210"/>
      <c r="G58" s="310">
        <f t="shared" si="0"/>
        <v>0</v>
      </c>
      <c r="H58" s="209">
        <v>2.6714016</v>
      </c>
    </row>
    <row r="59" spans="1:8" s="2" customFormat="1" ht="28.5" customHeight="1">
      <c r="A59" s="238"/>
      <c r="B59" s="239" t="s">
        <v>56</v>
      </c>
      <c r="C59" s="239" t="s">
        <v>128</v>
      </c>
      <c r="D59" s="239"/>
      <c r="E59" s="240"/>
      <c r="F59" s="241"/>
      <c r="G59" s="310"/>
      <c r="H59" s="240">
        <v>7.7462868</v>
      </c>
    </row>
    <row r="60" spans="1:8" s="2" customFormat="1" ht="24" customHeight="1">
      <c r="A60" s="207">
        <v>43</v>
      </c>
      <c r="B60" s="208" t="s">
        <v>290</v>
      </c>
      <c r="C60" s="208" t="s">
        <v>291</v>
      </c>
      <c r="D60" s="208" t="s">
        <v>210</v>
      </c>
      <c r="E60" s="209">
        <v>2.04</v>
      </c>
      <c r="F60" s="210"/>
      <c r="G60" s="310">
        <f t="shared" si="0"/>
        <v>0</v>
      </c>
      <c r="H60" s="209">
        <v>3.8571708</v>
      </c>
    </row>
    <row r="61" spans="1:8" s="2" customFormat="1" ht="45" customHeight="1">
      <c r="A61" s="207">
        <v>44</v>
      </c>
      <c r="B61" s="208" t="s">
        <v>292</v>
      </c>
      <c r="C61" s="208" t="s">
        <v>293</v>
      </c>
      <c r="D61" s="208" t="s">
        <v>203</v>
      </c>
      <c r="E61" s="209">
        <v>21.35</v>
      </c>
      <c r="F61" s="210"/>
      <c r="G61" s="310">
        <f t="shared" si="0"/>
        <v>0</v>
      </c>
      <c r="H61" s="209">
        <v>3.456992</v>
      </c>
    </row>
    <row r="62" spans="1:8" s="2" customFormat="1" ht="34.5" customHeight="1">
      <c r="A62" s="207">
        <v>45</v>
      </c>
      <c r="B62" s="208" t="s">
        <v>294</v>
      </c>
      <c r="C62" s="208" t="s">
        <v>295</v>
      </c>
      <c r="D62" s="208" t="s">
        <v>203</v>
      </c>
      <c r="E62" s="209">
        <v>21.35</v>
      </c>
      <c r="F62" s="210"/>
      <c r="G62" s="310">
        <f t="shared" si="0"/>
        <v>0</v>
      </c>
      <c r="H62" s="209">
        <v>0.432124</v>
      </c>
    </row>
    <row r="63" spans="1:8" s="2" customFormat="1" ht="28.5" customHeight="1">
      <c r="A63" s="238"/>
      <c r="B63" s="239" t="s">
        <v>60</v>
      </c>
      <c r="C63" s="239" t="s">
        <v>129</v>
      </c>
      <c r="D63" s="239"/>
      <c r="E63" s="240"/>
      <c r="F63" s="241"/>
      <c r="G63" s="310"/>
      <c r="H63" s="240">
        <v>4.5955875</v>
      </c>
    </row>
    <row r="64" spans="1:8" s="2" customFormat="1" ht="76.5" customHeight="1">
      <c r="A64" s="207">
        <v>46</v>
      </c>
      <c r="B64" s="208" t="s">
        <v>296</v>
      </c>
      <c r="C64" s="208" t="s">
        <v>297</v>
      </c>
      <c r="D64" s="208" t="s">
        <v>203</v>
      </c>
      <c r="E64" s="209">
        <v>21.35</v>
      </c>
      <c r="F64" s="210"/>
      <c r="G64" s="310">
        <f t="shared" si="0"/>
        <v>0</v>
      </c>
      <c r="H64" s="209">
        <v>1.7987375</v>
      </c>
    </row>
    <row r="65" spans="1:8" s="2" customFormat="1" ht="24" customHeight="1">
      <c r="A65" s="207">
        <v>47</v>
      </c>
      <c r="B65" s="208" t="s">
        <v>298</v>
      </c>
      <c r="C65" s="208" t="s">
        <v>299</v>
      </c>
      <c r="D65" s="208" t="s">
        <v>203</v>
      </c>
      <c r="E65" s="209">
        <v>21.35</v>
      </c>
      <c r="F65" s="210"/>
      <c r="G65" s="310">
        <f t="shared" si="0"/>
        <v>0</v>
      </c>
      <c r="H65" s="209">
        <v>2.79685</v>
      </c>
    </row>
    <row r="66" spans="1:8" s="2" customFormat="1" ht="28.5" customHeight="1">
      <c r="A66" s="238"/>
      <c r="B66" s="239" t="s">
        <v>64</v>
      </c>
      <c r="C66" s="239" t="s">
        <v>130</v>
      </c>
      <c r="D66" s="239"/>
      <c r="E66" s="240"/>
      <c r="F66" s="241"/>
      <c r="G66" s="310"/>
      <c r="H66" s="240">
        <v>67.92165737</v>
      </c>
    </row>
    <row r="67" spans="1:8" s="2" customFormat="1" ht="34.5" customHeight="1">
      <c r="A67" s="207">
        <v>48</v>
      </c>
      <c r="B67" s="208" t="s">
        <v>300</v>
      </c>
      <c r="C67" s="208" t="s">
        <v>301</v>
      </c>
      <c r="D67" s="208" t="s">
        <v>203</v>
      </c>
      <c r="E67" s="209">
        <v>42.663</v>
      </c>
      <c r="F67" s="210"/>
      <c r="G67" s="310">
        <f t="shared" si="0"/>
        <v>0</v>
      </c>
      <c r="H67" s="209">
        <v>0.73934979</v>
      </c>
    </row>
    <row r="68" spans="1:8" s="2" customFormat="1" ht="24" customHeight="1">
      <c r="A68" s="207">
        <v>49</v>
      </c>
      <c r="B68" s="208" t="s">
        <v>302</v>
      </c>
      <c r="C68" s="208" t="s">
        <v>303</v>
      </c>
      <c r="D68" s="208" t="s">
        <v>203</v>
      </c>
      <c r="E68" s="209">
        <v>569.229</v>
      </c>
      <c r="F68" s="210"/>
      <c r="G68" s="310">
        <f t="shared" si="0"/>
        <v>0</v>
      </c>
      <c r="H68" s="209">
        <v>0</v>
      </c>
    </row>
    <row r="69" spans="1:8" s="2" customFormat="1" ht="34.5" customHeight="1">
      <c r="A69" s="207">
        <v>50</v>
      </c>
      <c r="B69" s="208" t="s">
        <v>304</v>
      </c>
      <c r="C69" s="208" t="s">
        <v>305</v>
      </c>
      <c r="D69" s="208" t="s">
        <v>203</v>
      </c>
      <c r="E69" s="209">
        <v>354.582</v>
      </c>
      <c r="F69" s="210"/>
      <c r="G69" s="310">
        <f t="shared" si="0"/>
        <v>0</v>
      </c>
      <c r="H69" s="209">
        <v>6.51721716</v>
      </c>
    </row>
    <row r="70" spans="1:8" s="2" customFormat="1" ht="34.5" customHeight="1">
      <c r="A70" s="207">
        <v>51</v>
      </c>
      <c r="B70" s="208" t="s">
        <v>306</v>
      </c>
      <c r="C70" s="208" t="s">
        <v>307</v>
      </c>
      <c r="D70" s="208" t="s">
        <v>203</v>
      </c>
      <c r="E70" s="209">
        <v>709.164</v>
      </c>
      <c r="F70" s="210"/>
      <c r="G70" s="310">
        <f t="shared" si="0"/>
        <v>0</v>
      </c>
      <c r="H70" s="209">
        <v>5.6023956</v>
      </c>
    </row>
    <row r="71" spans="1:8" s="2" customFormat="1" ht="13.5" customHeight="1">
      <c r="A71" s="207">
        <v>52</v>
      </c>
      <c r="B71" s="208" t="s">
        <v>308</v>
      </c>
      <c r="C71" s="208" t="s">
        <v>309</v>
      </c>
      <c r="D71" s="208" t="s">
        <v>203</v>
      </c>
      <c r="E71" s="209">
        <v>52.414</v>
      </c>
      <c r="F71" s="210"/>
      <c r="G71" s="310">
        <f t="shared" si="0"/>
        <v>0</v>
      </c>
      <c r="H71" s="209">
        <v>1.76006212</v>
      </c>
    </row>
    <row r="72" spans="1:8" s="2" customFormat="1" ht="24" customHeight="1">
      <c r="A72" s="207">
        <v>53</v>
      </c>
      <c r="B72" s="208" t="s">
        <v>310</v>
      </c>
      <c r="C72" s="208" t="s">
        <v>311</v>
      </c>
      <c r="D72" s="208" t="s">
        <v>203</v>
      </c>
      <c r="E72" s="209">
        <v>40.18</v>
      </c>
      <c r="F72" s="210"/>
      <c r="G72" s="310">
        <f t="shared" si="0"/>
        <v>0</v>
      </c>
      <c r="H72" s="209">
        <v>0.1759884</v>
      </c>
    </row>
    <row r="73" spans="1:8" s="2" customFormat="1" ht="24" customHeight="1">
      <c r="A73" s="207">
        <v>54</v>
      </c>
      <c r="B73" s="208" t="s">
        <v>312</v>
      </c>
      <c r="C73" s="208" t="s">
        <v>313</v>
      </c>
      <c r="D73" s="208" t="s">
        <v>203</v>
      </c>
      <c r="E73" s="209">
        <v>11.678</v>
      </c>
      <c r="F73" s="210"/>
      <c r="G73" s="310">
        <f t="shared" si="0"/>
        <v>0</v>
      </c>
      <c r="H73" s="209">
        <v>0.035034</v>
      </c>
    </row>
    <row r="74" spans="1:8" s="2" customFormat="1" ht="34.5" customHeight="1">
      <c r="A74" s="207">
        <v>55</v>
      </c>
      <c r="B74" s="208" t="s">
        <v>314</v>
      </c>
      <c r="C74" s="208" t="s">
        <v>315</v>
      </c>
      <c r="D74" s="208" t="s">
        <v>203</v>
      </c>
      <c r="E74" s="209">
        <v>250.023</v>
      </c>
      <c r="F74" s="210"/>
      <c r="G74" s="310">
        <f t="shared" si="0"/>
        <v>0</v>
      </c>
      <c r="H74" s="209">
        <v>7.50069</v>
      </c>
    </row>
    <row r="75" spans="1:8" s="2" customFormat="1" ht="24" customHeight="1">
      <c r="A75" s="207">
        <v>56</v>
      </c>
      <c r="B75" s="208" t="s">
        <v>316</v>
      </c>
      <c r="C75" s="208" t="s">
        <v>317</v>
      </c>
      <c r="D75" s="208" t="s">
        <v>203</v>
      </c>
      <c r="E75" s="209">
        <v>250.023</v>
      </c>
      <c r="F75" s="210"/>
      <c r="G75" s="310">
        <f t="shared" si="0"/>
        <v>0</v>
      </c>
      <c r="H75" s="209">
        <v>4.000368</v>
      </c>
    </row>
    <row r="76" spans="1:8" s="2" customFormat="1" ht="34.5" customHeight="1">
      <c r="A76" s="207">
        <v>57</v>
      </c>
      <c r="B76" s="208" t="s">
        <v>318</v>
      </c>
      <c r="C76" s="208" t="s">
        <v>319</v>
      </c>
      <c r="D76" s="208" t="s">
        <v>203</v>
      </c>
      <c r="E76" s="209">
        <v>36.087</v>
      </c>
      <c r="F76" s="210"/>
      <c r="G76" s="310">
        <f t="shared" si="0"/>
        <v>0</v>
      </c>
      <c r="H76" s="209">
        <v>0</v>
      </c>
    </row>
    <row r="77" spans="1:8" s="2" customFormat="1" ht="24" customHeight="1">
      <c r="A77" s="207">
        <v>58</v>
      </c>
      <c r="B77" s="208" t="s">
        <v>320</v>
      </c>
      <c r="C77" s="208" t="s">
        <v>321</v>
      </c>
      <c r="D77" s="208" t="s">
        <v>210</v>
      </c>
      <c r="E77" s="209">
        <v>15.95</v>
      </c>
      <c r="F77" s="210"/>
      <c r="G77" s="310">
        <f t="shared" si="0"/>
        <v>0</v>
      </c>
      <c r="H77" s="209">
        <v>39.1299755</v>
      </c>
    </row>
    <row r="78" spans="1:8" s="2" customFormat="1" ht="24" customHeight="1">
      <c r="A78" s="207">
        <v>59</v>
      </c>
      <c r="B78" s="208" t="s">
        <v>322</v>
      </c>
      <c r="C78" s="208" t="s">
        <v>323</v>
      </c>
      <c r="D78" s="208" t="s">
        <v>210</v>
      </c>
      <c r="E78" s="209">
        <v>15.95</v>
      </c>
      <c r="F78" s="210"/>
      <c r="G78" s="310">
        <f t="shared" si="0"/>
        <v>0</v>
      </c>
      <c r="H78" s="209">
        <v>0</v>
      </c>
    </row>
    <row r="79" spans="1:8" s="2" customFormat="1" ht="34.5" customHeight="1">
      <c r="A79" s="207">
        <v>60</v>
      </c>
      <c r="B79" s="208" t="s">
        <v>324</v>
      </c>
      <c r="C79" s="208" t="s">
        <v>325</v>
      </c>
      <c r="D79" s="208" t="s">
        <v>210</v>
      </c>
      <c r="E79" s="209">
        <v>15.95</v>
      </c>
      <c r="F79" s="210"/>
      <c r="G79" s="310">
        <f t="shared" si="0"/>
        <v>0</v>
      </c>
      <c r="H79" s="209">
        <v>0</v>
      </c>
    </row>
    <row r="80" spans="1:8" s="2" customFormat="1" ht="13.5" customHeight="1">
      <c r="A80" s="207">
        <v>61</v>
      </c>
      <c r="B80" s="208" t="s">
        <v>326</v>
      </c>
      <c r="C80" s="208" t="s">
        <v>327</v>
      </c>
      <c r="D80" s="208" t="s">
        <v>225</v>
      </c>
      <c r="E80" s="209">
        <v>1.037</v>
      </c>
      <c r="F80" s="210"/>
      <c r="G80" s="310">
        <f aca="true" t="shared" si="1" ref="G80:G143">E80*F80</f>
        <v>0</v>
      </c>
      <c r="H80" s="209">
        <v>1.10209249</v>
      </c>
    </row>
    <row r="81" spans="1:8" s="2" customFormat="1" ht="24" customHeight="1">
      <c r="A81" s="207">
        <v>62</v>
      </c>
      <c r="B81" s="208" t="s">
        <v>328</v>
      </c>
      <c r="C81" s="208" t="s">
        <v>329</v>
      </c>
      <c r="D81" s="208" t="s">
        <v>203</v>
      </c>
      <c r="E81" s="209">
        <v>265.827</v>
      </c>
      <c r="F81" s="210"/>
      <c r="G81" s="310">
        <f t="shared" si="1"/>
        <v>0</v>
      </c>
      <c r="H81" s="209">
        <v>0.03455751</v>
      </c>
    </row>
    <row r="82" spans="1:8" s="2" customFormat="1" ht="34.5" customHeight="1">
      <c r="A82" s="207">
        <v>63</v>
      </c>
      <c r="B82" s="208" t="s">
        <v>330</v>
      </c>
      <c r="C82" s="208" t="s">
        <v>331</v>
      </c>
      <c r="D82" s="208" t="s">
        <v>254</v>
      </c>
      <c r="E82" s="209">
        <v>233.84</v>
      </c>
      <c r="F82" s="210"/>
      <c r="G82" s="310">
        <f t="shared" si="1"/>
        <v>0</v>
      </c>
      <c r="H82" s="209">
        <v>0.0046768</v>
      </c>
    </row>
    <row r="83" spans="1:8" s="2" customFormat="1" ht="34.5" customHeight="1">
      <c r="A83" s="207">
        <v>64</v>
      </c>
      <c r="B83" s="208" t="s">
        <v>332</v>
      </c>
      <c r="C83" s="208" t="s">
        <v>333</v>
      </c>
      <c r="D83" s="208" t="s">
        <v>257</v>
      </c>
      <c r="E83" s="209">
        <v>6</v>
      </c>
      <c r="F83" s="210"/>
      <c r="G83" s="310">
        <f t="shared" si="1"/>
        <v>0</v>
      </c>
      <c r="H83" s="209">
        <v>0.28104</v>
      </c>
    </row>
    <row r="84" spans="1:8" s="2" customFormat="1" ht="24" customHeight="1">
      <c r="A84" s="207">
        <v>65</v>
      </c>
      <c r="B84" s="208" t="s">
        <v>334</v>
      </c>
      <c r="C84" s="208" t="s">
        <v>335</v>
      </c>
      <c r="D84" s="208" t="s">
        <v>257</v>
      </c>
      <c r="E84" s="209">
        <v>3</v>
      </c>
      <c r="F84" s="210"/>
      <c r="G84" s="310">
        <f t="shared" si="1"/>
        <v>0</v>
      </c>
      <c r="H84" s="209">
        <v>0.05628</v>
      </c>
    </row>
    <row r="85" spans="1:8" s="2" customFormat="1" ht="24" customHeight="1">
      <c r="A85" s="207">
        <v>66</v>
      </c>
      <c r="B85" s="208" t="s">
        <v>336</v>
      </c>
      <c r="C85" s="208" t="s">
        <v>337</v>
      </c>
      <c r="D85" s="208" t="s">
        <v>257</v>
      </c>
      <c r="E85" s="209">
        <v>2</v>
      </c>
      <c r="F85" s="210"/>
      <c r="G85" s="310">
        <f t="shared" si="1"/>
        <v>0</v>
      </c>
      <c r="H85" s="209">
        <v>0.03984</v>
      </c>
    </row>
    <row r="86" spans="1:8" s="2" customFormat="1" ht="24" customHeight="1">
      <c r="A86" s="207">
        <v>67</v>
      </c>
      <c r="B86" s="208" t="s">
        <v>338</v>
      </c>
      <c r="C86" s="208" t="s">
        <v>339</v>
      </c>
      <c r="D86" s="208" t="s">
        <v>257</v>
      </c>
      <c r="E86" s="209">
        <v>1</v>
      </c>
      <c r="F86" s="210"/>
      <c r="G86" s="310">
        <f t="shared" si="1"/>
        <v>0</v>
      </c>
      <c r="H86" s="209">
        <v>0.02265</v>
      </c>
    </row>
    <row r="87" spans="1:8" s="2" customFormat="1" ht="34.5" customHeight="1">
      <c r="A87" s="207">
        <v>68</v>
      </c>
      <c r="B87" s="208" t="s">
        <v>340</v>
      </c>
      <c r="C87" s="208" t="s">
        <v>341</v>
      </c>
      <c r="D87" s="208" t="s">
        <v>257</v>
      </c>
      <c r="E87" s="209">
        <v>2</v>
      </c>
      <c r="F87" s="210"/>
      <c r="G87" s="310">
        <f t="shared" si="1"/>
        <v>0</v>
      </c>
      <c r="H87" s="209">
        <v>0.8834</v>
      </c>
    </row>
    <row r="88" spans="1:8" s="2" customFormat="1" ht="24" customHeight="1">
      <c r="A88" s="207">
        <v>69</v>
      </c>
      <c r="B88" s="208" t="s">
        <v>342</v>
      </c>
      <c r="C88" s="208" t="s">
        <v>343</v>
      </c>
      <c r="D88" s="208" t="s">
        <v>257</v>
      </c>
      <c r="E88" s="209">
        <v>2</v>
      </c>
      <c r="F88" s="210"/>
      <c r="G88" s="310">
        <f t="shared" si="1"/>
        <v>0</v>
      </c>
      <c r="H88" s="209">
        <v>0.03604</v>
      </c>
    </row>
    <row r="89" spans="1:8" s="2" customFormat="1" ht="28.5" customHeight="1">
      <c r="A89" s="238"/>
      <c r="B89" s="239" t="s">
        <v>40</v>
      </c>
      <c r="C89" s="239" t="s">
        <v>131</v>
      </c>
      <c r="D89" s="239"/>
      <c r="E89" s="240"/>
      <c r="F89" s="241"/>
      <c r="G89" s="310"/>
      <c r="H89" s="240">
        <v>0.12719</v>
      </c>
    </row>
    <row r="90" spans="1:8" s="2" customFormat="1" ht="34.5" customHeight="1">
      <c r="A90" s="207">
        <v>70</v>
      </c>
      <c r="B90" s="208" t="s">
        <v>344</v>
      </c>
      <c r="C90" s="208" t="s">
        <v>345</v>
      </c>
      <c r="D90" s="208" t="s">
        <v>254</v>
      </c>
      <c r="E90" s="209">
        <v>20</v>
      </c>
      <c r="F90" s="210"/>
      <c r="G90" s="310">
        <f t="shared" si="1"/>
        <v>0</v>
      </c>
      <c r="H90" s="209">
        <v>0.0536</v>
      </c>
    </row>
    <row r="91" spans="1:8" s="2" customFormat="1" ht="34.5" customHeight="1">
      <c r="A91" s="207">
        <v>71</v>
      </c>
      <c r="B91" s="208" t="s">
        <v>346</v>
      </c>
      <c r="C91" s="208" t="s">
        <v>347</v>
      </c>
      <c r="D91" s="208" t="s">
        <v>257</v>
      </c>
      <c r="E91" s="209">
        <v>1</v>
      </c>
      <c r="F91" s="210"/>
      <c r="G91" s="310">
        <f t="shared" si="1"/>
        <v>0</v>
      </c>
      <c r="H91" s="209">
        <v>0.04694</v>
      </c>
    </row>
    <row r="92" spans="1:8" s="2" customFormat="1" ht="34.5" customHeight="1">
      <c r="A92" s="207">
        <v>72</v>
      </c>
      <c r="B92" s="208" t="s">
        <v>348</v>
      </c>
      <c r="C92" s="208" t="s">
        <v>349</v>
      </c>
      <c r="D92" s="208" t="s">
        <v>257</v>
      </c>
      <c r="E92" s="209">
        <v>1</v>
      </c>
      <c r="F92" s="210"/>
      <c r="G92" s="310">
        <f t="shared" si="1"/>
        <v>0</v>
      </c>
      <c r="H92" s="209">
        <v>0.02525</v>
      </c>
    </row>
    <row r="93" spans="1:8" s="2" customFormat="1" ht="13.5" customHeight="1">
      <c r="A93" s="207">
        <v>73</v>
      </c>
      <c r="B93" s="208" t="s">
        <v>350</v>
      </c>
      <c r="C93" s="208" t="s">
        <v>351</v>
      </c>
      <c r="D93" s="208" t="s">
        <v>254</v>
      </c>
      <c r="E93" s="209">
        <v>20</v>
      </c>
      <c r="F93" s="210"/>
      <c r="G93" s="310">
        <f t="shared" si="1"/>
        <v>0</v>
      </c>
      <c r="H93" s="209">
        <v>0.0014</v>
      </c>
    </row>
    <row r="94" spans="1:8" s="2" customFormat="1" ht="28.5" customHeight="1">
      <c r="A94" s="238"/>
      <c r="B94" s="239" t="s">
        <v>46</v>
      </c>
      <c r="C94" s="239" t="s">
        <v>132</v>
      </c>
      <c r="D94" s="239"/>
      <c r="E94" s="240"/>
      <c r="F94" s="241"/>
      <c r="G94" s="310"/>
      <c r="H94" s="240">
        <v>1.52069678</v>
      </c>
    </row>
    <row r="95" spans="1:8" s="2" customFormat="1" ht="34.5" customHeight="1">
      <c r="A95" s="207">
        <v>74</v>
      </c>
      <c r="B95" s="208" t="s">
        <v>352</v>
      </c>
      <c r="C95" s="208" t="s">
        <v>353</v>
      </c>
      <c r="D95" s="208" t="s">
        <v>254</v>
      </c>
      <c r="E95" s="209">
        <v>3.2</v>
      </c>
      <c r="F95" s="210"/>
      <c r="G95" s="310">
        <f t="shared" si="1"/>
        <v>0</v>
      </c>
      <c r="H95" s="209">
        <v>0.151584</v>
      </c>
    </row>
    <row r="96" spans="1:8" s="2" customFormat="1" ht="34.5" customHeight="1">
      <c r="A96" s="207">
        <v>75</v>
      </c>
      <c r="B96" s="208" t="s">
        <v>354</v>
      </c>
      <c r="C96" s="208" t="s">
        <v>355</v>
      </c>
      <c r="D96" s="208" t="s">
        <v>254</v>
      </c>
      <c r="E96" s="209">
        <v>5.85</v>
      </c>
      <c r="F96" s="210"/>
      <c r="G96" s="310">
        <f t="shared" si="1"/>
        <v>0</v>
      </c>
      <c r="H96" s="209">
        <v>1.326663</v>
      </c>
    </row>
    <row r="97" spans="1:8" s="2" customFormat="1" ht="34.5" customHeight="1">
      <c r="A97" s="207">
        <v>76</v>
      </c>
      <c r="B97" s="208" t="s">
        <v>356</v>
      </c>
      <c r="C97" s="208" t="s">
        <v>357</v>
      </c>
      <c r="D97" s="208" t="s">
        <v>203</v>
      </c>
      <c r="E97" s="209">
        <v>267.113</v>
      </c>
      <c r="F97" s="210"/>
      <c r="G97" s="310">
        <f t="shared" si="1"/>
        <v>0</v>
      </c>
      <c r="H97" s="209">
        <v>0.01068452</v>
      </c>
    </row>
    <row r="98" spans="1:8" s="2" customFormat="1" ht="34.5" customHeight="1">
      <c r="A98" s="207">
        <v>77</v>
      </c>
      <c r="B98" s="208" t="s">
        <v>358</v>
      </c>
      <c r="C98" s="208" t="s">
        <v>359</v>
      </c>
      <c r="D98" s="208" t="s">
        <v>203</v>
      </c>
      <c r="E98" s="209">
        <v>89.038</v>
      </c>
      <c r="F98" s="210"/>
      <c r="G98" s="310">
        <f t="shared" si="1"/>
        <v>0</v>
      </c>
      <c r="H98" s="209">
        <v>0.01869798</v>
      </c>
    </row>
    <row r="99" spans="1:8" s="2" customFormat="1" ht="24" customHeight="1">
      <c r="A99" s="207">
        <v>78</v>
      </c>
      <c r="B99" s="208" t="s">
        <v>360</v>
      </c>
      <c r="C99" s="208" t="s">
        <v>361</v>
      </c>
      <c r="D99" s="208" t="s">
        <v>210</v>
      </c>
      <c r="E99" s="209">
        <v>13.189</v>
      </c>
      <c r="F99" s="210"/>
      <c r="G99" s="310">
        <f t="shared" si="1"/>
        <v>0</v>
      </c>
      <c r="H99" s="209">
        <v>0</v>
      </c>
    </row>
    <row r="100" spans="1:8" s="2" customFormat="1" ht="34.5" customHeight="1">
      <c r="A100" s="207">
        <v>79</v>
      </c>
      <c r="B100" s="208" t="s">
        <v>362</v>
      </c>
      <c r="C100" s="208" t="s">
        <v>363</v>
      </c>
      <c r="D100" s="208" t="s">
        <v>203</v>
      </c>
      <c r="E100" s="209">
        <v>64.383</v>
      </c>
      <c r="F100" s="210"/>
      <c r="G100" s="310">
        <f t="shared" si="1"/>
        <v>0</v>
      </c>
      <c r="H100" s="209">
        <v>0</v>
      </c>
    </row>
    <row r="101" spans="1:8" s="2" customFormat="1" ht="24" customHeight="1">
      <c r="A101" s="207">
        <v>80</v>
      </c>
      <c r="B101" s="208" t="s">
        <v>364</v>
      </c>
      <c r="C101" s="208" t="s">
        <v>365</v>
      </c>
      <c r="D101" s="208" t="s">
        <v>203</v>
      </c>
      <c r="E101" s="209">
        <v>8.445</v>
      </c>
      <c r="F101" s="210"/>
      <c r="G101" s="310">
        <f t="shared" si="1"/>
        <v>0</v>
      </c>
      <c r="H101" s="209">
        <v>0</v>
      </c>
    </row>
    <row r="102" spans="1:8" s="2" customFormat="1" ht="24" customHeight="1">
      <c r="A102" s="207">
        <v>81</v>
      </c>
      <c r="B102" s="208" t="s">
        <v>366</v>
      </c>
      <c r="C102" s="208" t="s">
        <v>367</v>
      </c>
      <c r="D102" s="208" t="s">
        <v>210</v>
      </c>
      <c r="E102" s="209">
        <v>10.86</v>
      </c>
      <c r="F102" s="210"/>
      <c r="G102" s="310">
        <f t="shared" si="1"/>
        <v>0</v>
      </c>
      <c r="H102" s="209">
        <v>0</v>
      </c>
    </row>
    <row r="103" spans="1:8" s="2" customFormat="1" ht="34.5" customHeight="1">
      <c r="A103" s="207">
        <v>82</v>
      </c>
      <c r="B103" s="208" t="s">
        <v>368</v>
      </c>
      <c r="C103" s="208" t="s">
        <v>369</v>
      </c>
      <c r="D103" s="208" t="s">
        <v>203</v>
      </c>
      <c r="E103" s="209">
        <v>211.729</v>
      </c>
      <c r="F103" s="210"/>
      <c r="G103" s="310">
        <f t="shared" si="1"/>
        <v>0</v>
      </c>
      <c r="H103" s="209">
        <v>0</v>
      </c>
    </row>
    <row r="104" spans="1:8" s="2" customFormat="1" ht="34.5" customHeight="1">
      <c r="A104" s="207">
        <v>83</v>
      </c>
      <c r="B104" s="208" t="s">
        <v>370</v>
      </c>
      <c r="C104" s="208" t="s">
        <v>371</v>
      </c>
      <c r="D104" s="208" t="s">
        <v>203</v>
      </c>
      <c r="E104" s="209">
        <v>3.15</v>
      </c>
      <c r="F104" s="210"/>
      <c r="G104" s="310">
        <f t="shared" si="1"/>
        <v>0</v>
      </c>
      <c r="H104" s="209">
        <v>0</v>
      </c>
    </row>
    <row r="105" spans="1:8" s="2" customFormat="1" ht="34.5" customHeight="1">
      <c r="A105" s="207">
        <v>84</v>
      </c>
      <c r="B105" s="208" t="s">
        <v>372</v>
      </c>
      <c r="C105" s="208" t="s">
        <v>373</v>
      </c>
      <c r="D105" s="208" t="s">
        <v>203</v>
      </c>
      <c r="E105" s="209">
        <v>6.6</v>
      </c>
      <c r="F105" s="210"/>
      <c r="G105" s="310">
        <f t="shared" si="1"/>
        <v>0</v>
      </c>
      <c r="H105" s="209">
        <v>0</v>
      </c>
    </row>
    <row r="106" spans="1:8" s="2" customFormat="1" ht="34.5" customHeight="1">
      <c r="A106" s="207">
        <v>85</v>
      </c>
      <c r="B106" s="208" t="s">
        <v>374</v>
      </c>
      <c r="C106" s="208" t="s">
        <v>375</v>
      </c>
      <c r="D106" s="208" t="s">
        <v>203</v>
      </c>
      <c r="E106" s="209">
        <v>19.8</v>
      </c>
      <c r="F106" s="210"/>
      <c r="G106" s="310">
        <f t="shared" si="1"/>
        <v>0</v>
      </c>
      <c r="H106" s="209">
        <v>0</v>
      </c>
    </row>
    <row r="107" spans="1:8" s="2" customFormat="1" ht="34.5" customHeight="1">
      <c r="A107" s="207">
        <v>86</v>
      </c>
      <c r="B107" s="208" t="s">
        <v>376</v>
      </c>
      <c r="C107" s="208" t="s">
        <v>377</v>
      </c>
      <c r="D107" s="208" t="s">
        <v>203</v>
      </c>
      <c r="E107" s="209">
        <v>11.2</v>
      </c>
      <c r="F107" s="210"/>
      <c r="G107" s="310">
        <f t="shared" si="1"/>
        <v>0</v>
      </c>
      <c r="H107" s="209">
        <v>0</v>
      </c>
    </row>
    <row r="108" spans="1:8" s="2" customFormat="1" ht="34.5" customHeight="1">
      <c r="A108" s="207">
        <v>87</v>
      </c>
      <c r="B108" s="208" t="s">
        <v>378</v>
      </c>
      <c r="C108" s="208" t="s">
        <v>379</v>
      </c>
      <c r="D108" s="208" t="s">
        <v>203</v>
      </c>
      <c r="E108" s="209">
        <v>197.276</v>
      </c>
      <c r="F108" s="210"/>
      <c r="G108" s="310">
        <f t="shared" si="1"/>
        <v>0</v>
      </c>
      <c r="H108" s="209">
        <v>0</v>
      </c>
    </row>
    <row r="109" spans="1:8" s="2" customFormat="1" ht="24" customHeight="1">
      <c r="A109" s="207">
        <v>88</v>
      </c>
      <c r="B109" s="208" t="s">
        <v>380</v>
      </c>
      <c r="C109" s="208" t="s">
        <v>381</v>
      </c>
      <c r="D109" s="208" t="s">
        <v>203</v>
      </c>
      <c r="E109" s="209">
        <v>264.817</v>
      </c>
      <c r="F109" s="210"/>
      <c r="G109" s="310">
        <f t="shared" si="1"/>
        <v>0</v>
      </c>
      <c r="H109" s="209">
        <v>0</v>
      </c>
    </row>
    <row r="110" spans="1:8" s="2" customFormat="1" ht="34.5" customHeight="1">
      <c r="A110" s="207">
        <v>89</v>
      </c>
      <c r="B110" s="208" t="s">
        <v>382</v>
      </c>
      <c r="C110" s="208" t="s">
        <v>383</v>
      </c>
      <c r="D110" s="208" t="s">
        <v>203</v>
      </c>
      <c r="E110" s="209">
        <v>260.95</v>
      </c>
      <c r="F110" s="210"/>
      <c r="G110" s="310">
        <f t="shared" si="1"/>
        <v>0</v>
      </c>
      <c r="H110" s="209">
        <v>0</v>
      </c>
    </row>
    <row r="111" spans="1:8" s="2" customFormat="1" ht="34.5" customHeight="1">
      <c r="A111" s="207">
        <v>90</v>
      </c>
      <c r="B111" s="208" t="s">
        <v>384</v>
      </c>
      <c r="C111" s="208" t="s">
        <v>385</v>
      </c>
      <c r="D111" s="208" t="s">
        <v>203</v>
      </c>
      <c r="E111" s="209">
        <v>569.229</v>
      </c>
      <c r="F111" s="210"/>
      <c r="G111" s="310">
        <f t="shared" si="1"/>
        <v>0</v>
      </c>
      <c r="H111" s="209">
        <v>0</v>
      </c>
    </row>
    <row r="112" spans="1:8" s="2" customFormat="1" ht="24" customHeight="1">
      <c r="A112" s="207">
        <v>91</v>
      </c>
      <c r="B112" s="208" t="s">
        <v>386</v>
      </c>
      <c r="C112" s="208" t="s">
        <v>387</v>
      </c>
      <c r="D112" s="208" t="s">
        <v>388</v>
      </c>
      <c r="E112" s="209">
        <v>1</v>
      </c>
      <c r="F112" s="210"/>
      <c r="G112" s="310">
        <f t="shared" si="1"/>
        <v>0</v>
      </c>
      <c r="H112" s="209">
        <v>4E-05</v>
      </c>
    </row>
    <row r="113" spans="1:8" s="2" customFormat="1" ht="24" customHeight="1">
      <c r="A113" s="207">
        <v>92</v>
      </c>
      <c r="B113" s="208" t="s">
        <v>389</v>
      </c>
      <c r="C113" s="208" t="s">
        <v>390</v>
      </c>
      <c r="D113" s="208" t="s">
        <v>388</v>
      </c>
      <c r="E113" s="209">
        <v>1</v>
      </c>
      <c r="F113" s="210"/>
      <c r="G113" s="310">
        <f t="shared" si="1"/>
        <v>0</v>
      </c>
      <c r="H113" s="209">
        <v>4E-05</v>
      </c>
    </row>
    <row r="114" spans="1:8" s="2" customFormat="1" ht="24" customHeight="1">
      <c r="A114" s="207">
        <v>93</v>
      </c>
      <c r="B114" s="208" t="s">
        <v>391</v>
      </c>
      <c r="C114" s="208" t="s">
        <v>392</v>
      </c>
      <c r="D114" s="208" t="s">
        <v>388</v>
      </c>
      <c r="E114" s="209">
        <v>1</v>
      </c>
      <c r="F114" s="210"/>
      <c r="G114" s="310">
        <f t="shared" si="1"/>
        <v>0</v>
      </c>
      <c r="H114" s="209">
        <v>4E-05</v>
      </c>
    </row>
    <row r="115" spans="1:8" s="2" customFormat="1" ht="24" customHeight="1">
      <c r="A115" s="207">
        <v>94</v>
      </c>
      <c r="B115" s="208" t="s">
        <v>393</v>
      </c>
      <c r="C115" s="208" t="s">
        <v>394</v>
      </c>
      <c r="D115" s="208" t="s">
        <v>388</v>
      </c>
      <c r="E115" s="209">
        <v>1</v>
      </c>
      <c r="F115" s="210"/>
      <c r="G115" s="310">
        <f t="shared" si="1"/>
        <v>0</v>
      </c>
      <c r="H115" s="209">
        <v>4E-05</v>
      </c>
    </row>
    <row r="116" spans="1:8" s="2" customFormat="1" ht="13.5" customHeight="1">
      <c r="A116" s="207">
        <v>95</v>
      </c>
      <c r="B116" s="208" t="s">
        <v>395</v>
      </c>
      <c r="C116" s="208" t="s">
        <v>396</v>
      </c>
      <c r="D116" s="208" t="s">
        <v>388</v>
      </c>
      <c r="E116" s="209">
        <v>1</v>
      </c>
      <c r="F116" s="210"/>
      <c r="G116" s="310">
        <f t="shared" si="1"/>
        <v>0</v>
      </c>
      <c r="H116" s="209">
        <v>4E-05</v>
      </c>
    </row>
    <row r="117" spans="1:8" s="2" customFormat="1" ht="13.5" customHeight="1">
      <c r="A117" s="207">
        <v>96</v>
      </c>
      <c r="B117" s="208" t="s">
        <v>397</v>
      </c>
      <c r="C117" s="208" t="s">
        <v>398</v>
      </c>
      <c r="D117" s="208" t="s">
        <v>203</v>
      </c>
      <c r="E117" s="209">
        <v>55.855</v>
      </c>
      <c r="F117" s="210"/>
      <c r="G117" s="310">
        <f t="shared" si="1"/>
        <v>0</v>
      </c>
      <c r="H117" s="209">
        <v>0.0022342</v>
      </c>
    </row>
    <row r="118" spans="1:8" s="2" customFormat="1" ht="28.5" customHeight="1">
      <c r="A118" s="238"/>
      <c r="B118" s="239" t="s">
        <v>133</v>
      </c>
      <c r="C118" s="239" t="s">
        <v>134</v>
      </c>
      <c r="D118" s="239"/>
      <c r="E118" s="240"/>
      <c r="F118" s="241"/>
      <c r="G118" s="310"/>
      <c r="H118" s="240">
        <v>0.01063308</v>
      </c>
    </row>
    <row r="119" spans="1:8" s="2" customFormat="1" ht="34.5" customHeight="1">
      <c r="A119" s="207">
        <v>97</v>
      </c>
      <c r="B119" s="208" t="s">
        <v>356</v>
      </c>
      <c r="C119" s="208" t="s">
        <v>357</v>
      </c>
      <c r="D119" s="208" t="s">
        <v>203</v>
      </c>
      <c r="E119" s="209">
        <v>265.827</v>
      </c>
      <c r="F119" s="210"/>
      <c r="G119" s="310">
        <f t="shared" si="1"/>
        <v>0</v>
      </c>
      <c r="H119" s="209">
        <v>0.01063308</v>
      </c>
    </row>
    <row r="120" spans="1:8" s="2" customFormat="1" ht="24" customHeight="1">
      <c r="A120" s="207">
        <v>98</v>
      </c>
      <c r="B120" s="208" t="s">
        <v>399</v>
      </c>
      <c r="C120" s="208" t="s">
        <v>400</v>
      </c>
      <c r="D120" s="208" t="s">
        <v>203</v>
      </c>
      <c r="E120" s="209">
        <v>1329.135</v>
      </c>
      <c r="F120" s="210"/>
      <c r="G120" s="310">
        <f t="shared" si="1"/>
        <v>0</v>
      </c>
      <c r="H120" s="209">
        <v>0</v>
      </c>
    </row>
    <row r="121" spans="1:8" s="2" customFormat="1" ht="28.5" customHeight="1">
      <c r="A121" s="238"/>
      <c r="B121" s="239" t="s">
        <v>135</v>
      </c>
      <c r="C121" s="239" t="s">
        <v>136</v>
      </c>
      <c r="D121" s="239"/>
      <c r="E121" s="240"/>
      <c r="F121" s="241"/>
      <c r="G121" s="310"/>
      <c r="H121" s="240">
        <v>0</v>
      </c>
    </row>
    <row r="122" spans="1:8" s="2" customFormat="1" ht="24" customHeight="1">
      <c r="A122" s="207">
        <v>99</v>
      </c>
      <c r="B122" s="208" t="s">
        <v>401</v>
      </c>
      <c r="C122" s="208" t="s">
        <v>402</v>
      </c>
      <c r="D122" s="208" t="s">
        <v>388</v>
      </c>
      <c r="E122" s="209">
        <v>1</v>
      </c>
      <c r="F122" s="210"/>
      <c r="G122" s="310">
        <f t="shared" si="1"/>
        <v>0</v>
      </c>
      <c r="H122" s="209">
        <v>0</v>
      </c>
    </row>
    <row r="123" spans="1:8" s="2" customFormat="1" ht="45" customHeight="1">
      <c r="A123" s="207">
        <v>100</v>
      </c>
      <c r="B123" s="208" t="s">
        <v>403</v>
      </c>
      <c r="C123" s="208" t="s">
        <v>404</v>
      </c>
      <c r="D123" s="208" t="s">
        <v>225</v>
      </c>
      <c r="E123" s="209">
        <v>139.774</v>
      </c>
      <c r="F123" s="210"/>
      <c r="G123" s="310">
        <f t="shared" si="1"/>
        <v>0</v>
      </c>
      <c r="H123" s="209">
        <v>0</v>
      </c>
    </row>
    <row r="124" spans="1:8" s="2" customFormat="1" ht="28.5" customHeight="1">
      <c r="A124" s="238"/>
      <c r="B124" s="239" t="s">
        <v>137</v>
      </c>
      <c r="C124" s="239" t="s">
        <v>138</v>
      </c>
      <c r="D124" s="239"/>
      <c r="E124" s="240"/>
      <c r="F124" s="241"/>
      <c r="G124" s="310"/>
      <c r="H124" s="240">
        <v>0</v>
      </c>
    </row>
    <row r="125" spans="1:8" s="2" customFormat="1" ht="34.5" customHeight="1">
      <c r="A125" s="207">
        <v>101</v>
      </c>
      <c r="B125" s="208" t="s">
        <v>405</v>
      </c>
      <c r="C125" s="208" t="s">
        <v>406</v>
      </c>
      <c r="D125" s="208" t="s">
        <v>225</v>
      </c>
      <c r="E125" s="209">
        <v>212.01</v>
      </c>
      <c r="F125" s="210"/>
      <c r="G125" s="310">
        <f t="shared" si="1"/>
        <v>0</v>
      </c>
      <c r="H125" s="209">
        <v>0</v>
      </c>
    </row>
    <row r="126" spans="1:8" s="2" customFormat="1" ht="45" customHeight="1">
      <c r="A126" s="207">
        <v>102</v>
      </c>
      <c r="B126" s="208" t="s">
        <v>407</v>
      </c>
      <c r="C126" s="208" t="s">
        <v>408</v>
      </c>
      <c r="D126" s="208" t="s">
        <v>225</v>
      </c>
      <c r="E126" s="209">
        <v>636.03</v>
      </c>
      <c r="F126" s="210"/>
      <c r="G126" s="310">
        <f t="shared" si="1"/>
        <v>0</v>
      </c>
      <c r="H126" s="209">
        <v>0</v>
      </c>
    </row>
    <row r="127" spans="1:8" s="2" customFormat="1" ht="24" customHeight="1">
      <c r="A127" s="207">
        <v>103</v>
      </c>
      <c r="B127" s="208" t="s">
        <v>409</v>
      </c>
      <c r="C127" s="208" t="s">
        <v>410</v>
      </c>
      <c r="D127" s="208" t="s">
        <v>225</v>
      </c>
      <c r="E127" s="209">
        <v>212.01</v>
      </c>
      <c r="F127" s="210"/>
      <c r="G127" s="310">
        <f t="shared" si="1"/>
        <v>0</v>
      </c>
      <c r="H127" s="209">
        <v>0</v>
      </c>
    </row>
    <row r="128" spans="1:8" s="2" customFormat="1" ht="34.5" customHeight="1">
      <c r="A128" s="207">
        <v>104</v>
      </c>
      <c r="B128" s="208" t="s">
        <v>411</v>
      </c>
      <c r="C128" s="208" t="s">
        <v>412</v>
      </c>
      <c r="D128" s="208" t="s">
        <v>225</v>
      </c>
      <c r="E128" s="209">
        <v>2120.1</v>
      </c>
      <c r="F128" s="210"/>
      <c r="G128" s="312">
        <f t="shared" si="1"/>
        <v>0</v>
      </c>
      <c r="H128" s="209">
        <v>0</v>
      </c>
    </row>
    <row r="129" spans="1:8" s="2" customFormat="1" ht="34.5" customHeight="1">
      <c r="A129" s="207">
        <v>105</v>
      </c>
      <c r="B129" s="208" t="s">
        <v>413</v>
      </c>
      <c r="C129" s="208" t="s">
        <v>414</v>
      </c>
      <c r="D129" s="208" t="s">
        <v>225</v>
      </c>
      <c r="E129" s="209">
        <v>212.01</v>
      </c>
      <c r="F129" s="315"/>
      <c r="G129" s="317">
        <f t="shared" si="1"/>
        <v>0</v>
      </c>
      <c r="H129" s="316">
        <v>0</v>
      </c>
    </row>
    <row r="130" spans="1:8" s="2" customFormat="1" ht="30.75" customHeight="1">
      <c r="A130" s="211"/>
      <c r="B130" s="212" t="s">
        <v>51</v>
      </c>
      <c r="C130" s="212" t="s">
        <v>139</v>
      </c>
      <c r="D130" s="212"/>
      <c r="E130" s="213"/>
      <c r="F130" s="214"/>
      <c r="G130" s="314"/>
      <c r="H130" s="213">
        <v>19.333579483</v>
      </c>
    </row>
    <row r="131" spans="1:8" s="2" customFormat="1" ht="28.5" customHeight="1">
      <c r="A131" s="238"/>
      <c r="B131" s="239" t="s">
        <v>140</v>
      </c>
      <c r="C131" s="239" t="s">
        <v>141</v>
      </c>
      <c r="D131" s="239"/>
      <c r="E131" s="240"/>
      <c r="F131" s="241"/>
      <c r="G131" s="314"/>
      <c r="H131" s="240">
        <v>2.67833864</v>
      </c>
    </row>
    <row r="132" spans="1:8" s="2" customFormat="1" ht="24" customHeight="1">
      <c r="A132" s="207">
        <v>106</v>
      </c>
      <c r="B132" s="208" t="s">
        <v>415</v>
      </c>
      <c r="C132" s="208" t="s">
        <v>416</v>
      </c>
      <c r="D132" s="208" t="s">
        <v>203</v>
      </c>
      <c r="E132" s="209">
        <v>268.225</v>
      </c>
      <c r="F132" s="315"/>
      <c r="G132" s="317">
        <f t="shared" si="1"/>
        <v>0</v>
      </c>
      <c r="H132" s="316">
        <v>0</v>
      </c>
    </row>
    <row r="133" spans="1:8" s="2" customFormat="1" ht="24" customHeight="1">
      <c r="A133" s="207">
        <v>107</v>
      </c>
      <c r="B133" s="208" t="s">
        <v>417</v>
      </c>
      <c r="C133" s="208" t="s">
        <v>418</v>
      </c>
      <c r="D133" s="208" t="s">
        <v>203</v>
      </c>
      <c r="E133" s="209">
        <v>37.414</v>
      </c>
      <c r="F133" s="210"/>
      <c r="G133" s="313">
        <f t="shared" si="1"/>
        <v>0</v>
      </c>
      <c r="H133" s="209">
        <v>0</v>
      </c>
    </row>
    <row r="134" spans="1:8" s="2" customFormat="1" ht="13.5" customHeight="1">
      <c r="A134" s="207">
        <v>108</v>
      </c>
      <c r="B134" s="208" t="s">
        <v>419</v>
      </c>
      <c r="C134" s="208" t="s">
        <v>420</v>
      </c>
      <c r="D134" s="208" t="s">
        <v>225</v>
      </c>
      <c r="E134" s="209">
        <v>0.092</v>
      </c>
      <c r="F134" s="210"/>
      <c r="G134" s="310">
        <f t="shared" si="1"/>
        <v>0</v>
      </c>
      <c r="H134" s="209">
        <v>0.092</v>
      </c>
    </row>
    <row r="135" spans="1:8" s="2" customFormat="1" ht="24" customHeight="1">
      <c r="A135" s="207">
        <v>109</v>
      </c>
      <c r="B135" s="208" t="s">
        <v>421</v>
      </c>
      <c r="C135" s="208" t="s">
        <v>422</v>
      </c>
      <c r="D135" s="208" t="s">
        <v>203</v>
      </c>
      <c r="E135" s="209">
        <v>536.45</v>
      </c>
      <c r="F135" s="210"/>
      <c r="G135" s="310">
        <f t="shared" si="1"/>
        <v>0</v>
      </c>
      <c r="H135" s="209">
        <v>0.21458</v>
      </c>
    </row>
    <row r="136" spans="1:8" s="2" customFormat="1" ht="34.5" customHeight="1">
      <c r="A136" s="207">
        <v>110</v>
      </c>
      <c r="B136" s="208" t="s">
        <v>423</v>
      </c>
      <c r="C136" s="208" t="s">
        <v>424</v>
      </c>
      <c r="D136" s="208" t="s">
        <v>203</v>
      </c>
      <c r="E136" s="209">
        <v>611.278</v>
      </c>
      <c r="F136" s="210"/>
      <c r="G136" s="310">
        <f t="shared" si="1"/>
        <v>0</v>
      </c>
      <c r="H136" s="209">
        <v>2.37175864</v>
      </c>
    </row>
    <row r="137" spans="1:8" s="2" customFormat="1" ht="34.5" customHeight="1">
      <c r="A137" s="207">
        <v>111</v>
      </c>
      <c r="B137" s="208" t="s">
        <v>425</v>
      </c>
      <c r="C137" s="208" t="s">
        <v>426</v>
      </c>
      <c r="D137" s="208" t="s">
        <v>83</v>
      </c>
      <c r="E137" s="209">
        <v>1408.368</v>
      </c>
      <c r="F137" s="210"/>
      <c r="G137" s="310">
        <f t="shared" si="1"/>
        <v>0</v>
      </c>
      <c r="H137" s="209">
        <v>0</v>
      </c>
    </row>
    <row r="138" spans="1:8" s="2" customFormat="1" ht="28.5" customHeight="1">
      <c r="A138" s="238"/>
      <c r="B138" s="239" t="s">
        <v>142</v>
      </c>
      <c r="C138" s="239" t="s">
        <v>143</v>
      </c>
      <c r="D138" s="239"/>
      <c r="E138" s="240"/>
      <c r="F138" s="241"/>
      <c r="G138" s="310"/>
      <c r="H138" s="240">
        <v>0.27947521</v>
      </c>
    </row>
    <row r="139" spans="1:8" s="2" customFormat="1" ht="24" customHeight="1">
      <c r="A139" s="207">
        <v>112</v>
      </c>
      <c r="B139" s="208" t="s">
        <v>427</v>
      </c>
      <c r="C139" s="208" t="s">
        <v>428</v>
      </c>
      <c r="D139" s="208" t="s">
        <v>203</v>
      </c>
      <c r="E139" s="209">
        <v>31.217</v>
      </c>
      <c r="F139" s="210"/>
      <c r="G139" s="310">
        <f t="shared" si="1"/>
        <v>0</v>
      </c>
      <c r="H139" s="209">
        <v>0.00093651</v>
      </c>
    </row>
    <row r="140" spans="1:8" s="2" customFormat="1" ht="13.5" customHeight="1">
      <c r="A140" s="207">
        <v>113</v>
      </c>
      <c r="B140" s="208" t="s">
        <v>419</v>
      </c>
      <c r="C140" s="208" t="s">
        <v>420</v>
      </c>
      <c r="D140" s="208" t="s">
        <v>225</v>
      </c>
      <c r="E140" s="209">
        <v>0.02</v>
      </c>
      <c r="F140" s="210"/>
      <c r="G140" s="310">
        <f t="shared" si="1"/>
        <v>0</v>
      </c>
      <c r="H140" s="209">
        <v>0.02</v>
      </c>
    </row>
    <row r="141" spans="1:8" s="2" customFormat="1" ht="24" customHeight="1">
      <c r="A141" s="207">
        <v>114</v>
      </c>
      <c r="B141" s="208" t="s">
        <v>429</v>
      </c>
      <c r="C141" s="208" t="s">
        <v>430</v>
      </c>
      <c r="D141" s="208" t="s">
        <v>203</v>
      </c>
      <c r="E141" s="209">
        <v>31.217</v>
      </c>
      <c r="F141" s="210"/>
      <c r="G141" s="310">
        <f t="shared" si="1"/>
        <v>0</v>
      </c>
      <c r="H141" s="209">
        <v>0</v>
      </c>
    </row>
    <row r="142" spans="1:8" s="2" customFormat="1" ht="24" customHeight="1">
      <c r="A142" s="207">
        <v>115</v>
      </c>
      <c r="B142" s="208" t="s">
        <v>431</v>
      </c>
      <c r="C142" s="208" t="s">
        <v>432</v>
      </c>
      <c r="D142" s="208" t="s">
        <v>203</v>
      </c>
      <c r="E142" s="209">
        <v>35.9</v>
      </c>
      <c r="F142" s="210"/>
      <c r="G142" s="310">
        <f t="shared" si="1"/>
        <v>0</v>
      </c>
      <c r="H142" s="209">
        <v>0.139292</v>
      </c>
    </row>
    <row r="143" spans="1:8" s="2" customFormat="1" ht="34.5" customHeight="1">
      <c r="A143" s="207">
        <v>116</v>
      </c>
      <c r="B143" s="208" t="s">
        <v>433</v>
      </c>
      <c r="C143" s="208" t="s">
        <v>434</v>
      </c>
      <c r="D143" s="208" t="s">
        <v>203</v>
      </c>
      <c r="E143" s="209">
        <v>17.784</v>
      </c>
      <c r="F143" s="210"/>
      <c r="G143" s="310">
        <f t="shared" si="1"/>
        <v>0</v>
      </c>
      <c r="H143" s="209">
        <v>0</v>
      </c>
    </row>
    <row r="144" spans="1:8" s="2" customFormat="1" ht="45" customHeight="1">
      <c r="A144" s="207">
        <v>117</v>
      </c>
      <c r="B144" s="208" t="s">
        <v>435</v>
      </c>
      <c r="C144" s="208" t="s">
        <v>436</v>
      </c>
      <c r="D144" s="208" t="s">
        <v>257</v>
      </c>
      <c r="E144" s="209">
        <v>17.784</v>
      </c>
      <c r="F144" s="210"/>
      <c r="G144" s="310">
        <f aca="true" t="shared" si="2" ref="G144:G207">E144*F144</f>
        <v>0</v>
      </c>
      <c r="H144" s="209">
        <v>0</v>
      </c>
    </row>
    <row r="145" spans="1:8" s="2" customFormat="1" ht="13.5" customHeight="1">
      <c r="A145" s="207">
        <v>118</v>
      </c>
      <c r="B145" s="208" t="s">
        <v>437</v>
      </c>
      <c r="C145" s="208" t="s">
        <v>438</v>
      </c>
      <c r="D145" s="208" t="s">
        <v>257</v>
      </c>
      <c r="E145" s="209">
        <v>90</v>
      </c>
      <c r="F145" s="210"/>
      <c r="G145" s="310">
        <f t="shared" si="2"/>
        <v>0</v>
      </c>
      <c r="H145" s="209">
        <v>0.0009</v>
      </c>
    </row>
    <row r="146" spans="1:8" s="2" customFormat="1" ht="24" customHeight="1">
      <c r="A146" s="207">
        <v>119</v>
      </c>
      <c r="B146" s="208" t="s">
        <v>439</v>
      </c>
      <c r="C146" s="208" t="s">
        <v>440</v>
      </c>
      <c r="D146" s="208" t="s">
        <v>254</v>
      </c>
      <c r="E146" s="209">
        <v>9</v>
      </c>
      <c r="F146" s="210"/>
      <c r="G146" s="310">
        <f t="shared" si="2"/>
        <v>0</v>
      </c>
      <c r="H146" s="209">
        <v>0.0054</v>
      </c>
    </row>
    <row r="147" spans="1:8" s="2" customFormat="1" ht="24" customHeight="1">
      <c r="A147" s="207">
        <v>120</v>
      </c>
      <c r="B147" s="208" t="s">
        <v>441</v>
      </c>
      <c r="C147" s="208" t="s">
        <v>442</v>
      </c>
      <c r="D147" s="208" t="s">
        <v>254</v>
      </c>
      <c r="E147" s="209">
        <v>9</v>
      </c>
      <c r="F147" s="210"/>
      <c r="G147" s="310">
        <f t="shared" si="2"/>
        <v>0</v>
      </c>
      <c r="H147" s="209">
        <v>0.0054</v>
      </c>
    </row>
    <row r="148" spans="1:8" s="2" customFormat="1" ht="24" customHeight="1">
      <c r="A148" s="207">
        <v>121</v>
      </c>
      <c r="B148" s="208" t="s">
        <v>443</v>
      </c>
      <c r="C148" s="208" t="s">
        <v>444</v>
      </c>
      <c r="D148" s="208" t="s">
        <v>254</v>
      </c>
      <c r="E148" s="209">
        <v>6</v>
      </c>
      <c r="F148" s="210"/>
      <c r="G148" s="310">
        <f t="shared" si="2"/>
        <v>0</v>
      </c>
      <c r="H148" s="209">
        <v>0.0072</v>
      </c>
    </row>
    <row r="149" spans="1:8" s="2" customFormat="1" ht="34.5" customHeight="1">
      <c r="A149" s="207">
        <v>122</v>
      </c>
      <c r="B149" s="208" t="s">
        <v>445</v>
      </c>
      <c r="C149" s="208" t="s">
        <v>446</v>
      </c>
      <c r="D149" s="208" t="s">
        <v>203</v>
      </c>
      <c r="E149" s="209">
        <v>13.433</v>
      </c>
      <c r="F149" s="210"/>
      <c r="G149" s="310">
        <f t="shared" si="2"/>
        <v>0</v>
      </c>
      <c r="H149" s="209">
        <v>0.0067165</v>
      </c>
    </row>
    <row r="150" spans="1:8" s="2" customFormat="1" ht="45" customHeight="1">
      <c r="A150" s="207">
        <v>123</v>
      </c>
      <c r="B150" s="208" t="s">
        <v>447</v>
      </c>
      <c r="C150" s="208" t="s">
        <v>448</v>
      </c>
      <c r="D150" s="208" t="s">
        <v>257</v>
      </c>
      <c r="E150" s="209">
        <v>2</v>
      </c>
      <c r="F150" s="210"/>
      <c r="G150" s="310">
        <f t="shared" si="2"/>
        <v>0</v>
      </c>
      <c r="H150" s="209">
        <v>0.015</v>
      </c>
    </row>
    <row r="151" spans="1:8" s="2" customFormat="1" ht="24" customHeight="1">
      <c r="A151" s="207">
        <v>124</v>
      </c>
      <c r="B151" s="208" t="s">
        <v>449</v>
      </c>
      <c r="C151" s="208" t="s">
        <v>450</v>
      </c>
      <c r="D151" s="208" t="s">
        <v>203</v>
      </c>
      <c r="E151" s="209">
        <v>35.9</v>
      </c>
      <c r="F151" s="210"/>
      <c r="G151" s="310">
        <f t="shared" si="2"/>
        <v>0</v>
      </c>
      <c r="H151" s="209">
        <v>0.06821</v>
      </c>
    </row>
    <row r="152" spans="1:8" s="2" customFormat="1" ht="24" customHeight="1">
      <c r="A152" s="207">
        <v>125</v>
      </c>
      <c r="B152" s="208" t="s">
        <v>451</v>
      </c>
      <c r="C152" s="208" t="s">
        <v>452</v>
      </c>
      <c r="D152" s="208" t="s">
        <v>203</v>
      </c>
      <c r="E152" s="209">
        <v>31.576</v>
      </c>
      <c r="F152" s="210"/>
      <c r="G152" s="310">
        <f t="shared" si="2"/>
        <v>0</v>
      </c>
      <c r="H152" s="209">
        <v>0</v>
      </c>
    </row>
    <row r="153" spans="1:8" s="2" customFormat="1" ht="24" customHeight="1">
      <c r="A153" s="207">
        <v>126</v>
      </c>
      <c r="B153" s="208" t="s">
        <v>453</v>
      </c>
      <c r="C153" s="208" t="s">
        <v>454</v>
      </c>
      <c r="D153" s="208" t="s">
        <v>203</v>
      </c>
      <c r="E153" s="209">
        <v>34.734</v>
      </c>
      <c r="F153" s="210"/>
      <c r="G153" s="310">
        <f t="shared" si="2"/>
        <v>0</v>
      </c>
      <c r="H153" s="209">
        <v>0.0104202</v>
      </c>
    </row>
    <row r="154" spans="1:8" s="2" customFormat="1" ht="34.5" customHeight="1">
      <c r="A154" s="207">
        <v>127</v>
      </c>
      <c r="B154" s="208" t="s">
        <v>455</v>
      </c>
      <c r="C154" s="208" t="s">
        <v>456</v>
      </c>
      <c r="D154" s="208" t="s">
        <v>83</v>
      </c>
      <c r="E154" s="209">
        <v>294.033</v>
      </c>
      <c r="F154" s="210"/>
      <c r="G154" s="310">
        <f t="shared" si="2"/>
        <v>0</v>
      </c>
      <c r="H154" s="209">
        <v>0</v>
      </c>
    </row>
    <row r="155" spans="1:8" s="2" customFormat="1" ht="28.5" customHeight="1">
      <c r="A155" s="238"/>
      <c r="B155" s="239" t="s">
        <v>144</v>
      </c>
      <c r="C155" s="239" t="s">
        <v>145</v>
      </c>
      <c r="D155" s="239"/>
      <c r="E155" s="240"/>
      <c r="F155" s="241"/>
      <c r="G155" s="310"/>
      <c r="H155" s="240">
        <v>1.0232134</v>
      </c>
    </row>
    <row r="156" spans="1:8" s="2" customFormat="1" ht="34.5" customHeight="1">
      <c r="A156" s="207">
        <v>128</v>
      </c>
      <c r="B156" s="208" t="s">
        <v>457</v>
      </c>
      <c r="C156" s="208" t="s">
        <v>458</v>
      </c>
      <c r="D156" s="208" t="s">
        <v>203</v>
      </c>
      <c r="E156" s="209">
        <v>264.817</v>
      </c>
      <c r="F156" s="210"/>
      <c r="G156" s="310">
        <f t="shared" si="2"/>
        <v>0</v>
      </c>
      <c r="H156" s="209">
        <v>0</v>
      </c>
    </row>
    <row r="157" spans="1:8" s="2" customFormat="1" ht="34.5" customHeight="1">
      <c r="A157" s="207">
        <v>129</v>
      </c>
      <c r="B157" s="208" t="s">
        <v>459</v>
      </c>
      <c r="C157" s="208" t="s">
        <v>460</v>
      </c>
      <c r="D157" s="208" t="s">
        <v>203</v>
      </c>
      <c r="E157" s="209">
        <v>265.827</v>
      </c>
      <c r="F157" s="210"/>
      <c r="G157" s="310">
        <f t="shared" si="2"/>
        <v>0</v>
      </c>
      <c r="H157" s="209">
        <v>0</v>
      </c>
    </row>
    <row r="158" spans="1:8" s="2" customFormat="1" ht="24" customHeight="1">
      <c r="A158" s="207">
        <v>130</v>
      </c>
      <c r="B158" s="208" t="s">
        <v>461</v>
      </c>
      <c r="C158" s="208" t="s">
        <v>462</v>
      </c>
      <c r="D158" s="208" t="s">
        <v>203</v>
      </c>
      <c r="E158" s="209">
        <v>291.299</v>
      </c>
      <c r="F158" s="210"/>
      <c r="G158" s="310">
        <f t="shared" si="2"/>
        <v>0</v>
      </c>
      <c r="H158" s="209">
        <v>0.6991176</v>
      </c>
    </row>
    <row r="159" spans="1:8" s="2" customFormat="1" ht="24" customHeight="1">
      <c r="A159" s="207">
        <v>131</v>
      </c>
      <c r="B159" s="208" t="s">
        <v>463</v>
      </c>
      <c r="C159" s="208" t="s">
        <v>464</v>
      </c>
      <c r="D159" s="208" t="s">
        <v>203</v>
      </c>
      <c r="E159" s="209">
        <v>291.299</v>
      </c>
      <c r="F159" s="210"/>
      <c r="G159" s="310">
        <f t="shared" si="2"/>
        <v>0</v>
      </c>
      <c r="H159" s="209">
        <v>0.2039093</v>
      </c>
    </row>
    <row r="160" spans="1:8" s="2" customFormat="1" ht="12" customHeight="1">
      <c r="A160" s="246"/>
      <c r="B160" s="247"/>
      <c r="C160" s="247" t="s">
        <v>465</v>
      </c>
      <c r="D160" s="247"/>
      <c r="E160" s="248"/>
      <c r="F160" s="249"/>
      <c r="G160" s="310">
        <f t="shared" si="2"/>
        <v>0</v>
      </c>
      <c r="H160" s="248"/>
    </row>
    <row r="161" spans="1:8" s="2" customFormat="1" ht="34.5" customHeight="1">
      <c r="A161" s="207">
        <v>132</v>
      </c>
      <c r="B161" s="208" t="s">
        <v>466</v>
      </c>
      <c r="C161" s="208" t="s">
        <v>467</v>
      </c>
      <c r="D161" s="208" t="s">
        <v>203</v>
      </c>
      <c r="E161" s="209">
        <v>31.217</v>
      </c>
      <c r="F161" s="210"/>
      <c r="G161" s="310">
        <f t="shared" si="2"/>
        <v>0</v>
      </c>
      <c r="H161" s="209">
        <v>0</v>
      </c>
    </row>
    <row r="162" spans="1:8" s="2" customFormat="1" ht="24" customHeight="1">
      <c r="A162" s="207">
        <v>133</v>
      </c>
      <c r="B162" s="208" t="s">
        <v>468</v>
      </c>
      <c r="C162" s="208" t="s">
        <v>469</v>
      </c>
      <c r="D162" s="208" t="s">
        <v>203</v>
      </c>
      <c r="E162" s="209">
        <v>34.339</v>
      </c>
      <c r="F162" s="210"/>
      <c r="G162" s="310">
        <f t="shared" si="2"/>
        <v>0</v>
      </c>
      <c r="H162" s="209">
        <v>0.1201865</v>
      </c>
    </row>
    <row r="163" spans="1:8" s="2" customFormat="1" ht="34.5" customHeight="1">
      <c r="A163" s="207">
        <v>134</v>
      </c>
      <c r="B163" s="208" t="s">
        <v>470</v>
      </c>
      <c r="C163" s="208" t="s">
        <v>471</v>
      </c>
      <c r="D163" s="208" t="s">
        <v>83</v>
      </c>
      <c r="E163" s="209">
        <v>1395.216</v>
      </c>
      <c r="F163" s="210"/>
      <c r="G163" s="310">
        <f t="shared" si="2"/>
        <v>0</v>
      </c>
      <c r="H163" s="209">
        <v>0</v>
      </c>
    </row>
    <row r="164" spans="1:8" s="2" customFormat="1" ht="28.5" customHeight="1">
      <c r="A164" s="238"/>
      <c r="B164" s="239" t="s">
        <v>146</v>
      </c>
      <c r="C164" s="239" t="s">
        <v>147</v>
      </c>
      <c r="D164" s="239"/>
      <c r="E164" s="240"/>
      <c r="F164" s="241"/>
      <c r="G164" s="310"/>
      <c r="H164" s="240">
        <v>0.175344</v>
      </c>
    </row>
    <row r="165" spans="1:8" s="2" customFormat="1" ht="13.5" customHeight="1">
      <c r="A165" s="207">
        <v>135</v>
      </c>
      <c r="B165" s="208" t="s">
        <v>472</v>
      </c>
      <c r="C165" s="208" t="s">
        <v>473</v>
      </c>
      <c r="D165" s="208" t="s">
        <v>474</v>
      </c>
      <c r="E165" s="209">
        <v>16</v>
      </c>
      <c r="F165" s="210"/>
      <c r="G165" s="310">
        <f t="shared" si="2"/>
        <v>0</v>
      </c>
      <c r="H165" s="209">
        <v>0</v>
      </c>
    </row>
    <row r="166" spans="1:8" s="2" customFormat="1" ht="24" customHeight="1">
      <c r="A166" s="207">
        <v>136</v>
      </c>
      <c r="B166" s="208" t="s">
        <v>475</v>
      </c>
      <c r="C166" s="208" t="s">
        <v>476</v>
      </c>
      <c r="D166" s="208" t="s">
        <v>254</v>
      </c>
      <c r="E166" s="209">
        <v>13</v>
      </c>
      <c r="F166" s="210"/>
      <c r="G166" s="310">
        <f t="shared" si="2"/>
        <v>0</v>
      </c>
      <c r="H166" s="209">
        <v>0.02275</v>
      </c>
    </row>
    <row r="167" spans="1:8" s="2" customFormat="1" ht="24" customHeight="1">
      <c r="A167" s="207">
        <v>137</v>
      </c>
      <c r="B167" s="208" t="s">
        <v>477</v>
      </c>
      <c r="C167" s="208" t="s">
        <v>478</v>
      </c>
      <c r="D167" s="208" t="s">
        <v>254</v>
      </c>
      <c r="E167" s="209">
        <v>19</v>
      </c>
      <c r="F167" s="210"/>
      <c r="G167" s="310">
        <f t="shared" si="2"/>
        <v>0</v>
      </c>
      <c r="H167" s="209">
        <v>0.05206</v>
      </c>
    </row>
    <row r="168" spans="1:8" s="2" customFormat="1" ht="24" customHeight="1">
      <c r="A168" s="207">
        <v>138</v>
      </c>
      <c r="B168" s="208" t="s">
        <v>479</v>
      </c>
      <c r="C168" s="208" t="s">
        <v>480</v>
      </c>
      <c r="D168" s="208" t="s">
        <v>254</v>
      </c>
      <c r="E168" s="209">
        <v>10</v>
      </c>
      <c r="F168" s="210"/>
      <c r="G168" s="310">
        <f t="shared" si="2"/>
        <v>0</v>
      </c>
      <c r="H168" s="209">
        <v>0.0079</v>
      </c>
    </row>
    <row r="169" spans="1:8" s="2" customFormat="1" ht="24" customHeight="1">
      <c r="A169" s="207">
        <v>139</v>
      </c>
      <c r="B169" s="208" t="s">
        <v>481</v>
      </c>
      <c r="C169" s="208" t="s">
        <v>482</v>
      </c>
      <c r="D169" s="208" t="s">
        <v>254</v>
      </c>
      <c r="E169" s="209">
        <v>8.2</v>
      </c>
      <c r="F169" s="210"/>
      <c r="G169" s="310">
        <f t="shared" si="2"/>
        <v>0</v>
      </c>
      <c r="H169" s="209">
        <v>0.014514</v>
      </c>
    </row>
    <row r="170" spans="1:8" s="2" customFormat="1" ht="24" customHeight="1">
      <c r="A170" s="207">
        <v>140</v>
      </c>
      <c r="B170" s="208" t="s">
        <v>483</v>
      </c>
      <c r="C170" s="208" t="s">
        <v>484</v>
      </c>
      <c r="D170" s="208" t="s">
        <v>254</v>
      </c>
      <c r="E170" s="209">
        <v>20.5</v>
      </c>
      <c r="F170" s="210"/>
      <c r="G170" s="310">
        <f t="shared" si="2"/>
        <v>0</v>
      </c>
      <c r="H170" s="209">
        <v>0.07421</v>
      </c>
    </row>
    <row r="171" spans="1:8" s="2" customFormat="1" ht="34.5" customHeight="1">
      <c r="A171" s="207">
        <v>141</v>
      </c>
      <c r="B171" s="208" t="s">
        <v>485</v>
      </c>
      <c r="C171" s="208" t="s">
        <v>486</v>
      </c>
      <c r="D171" s="208" t="s">
        <v>257</v>
      </c>
      <c r="E171" s="209">
        <v>1</v>
      </c>
      <c r="F171" s="210"/>
      <c r="G171" s="310">
        <f t="shared" si="2"/>
        <v>0</v>
      </c>
      <c r="H171" s="209">
        <v>0.00391</v>
      </c>
    </row>
    <row r="172" spans="1:8" s="2" customFormat="1" ht="13.5" customHeight="1">
      <c r="A172" s="207">
        <v>142</v>
      </c>
      <c r="B172" s="208" t="s">
        <v>487</v>
      </c>
      <c r="C172" s="208" t="s">
        <v>488</v>
      </c>
      <c r="D172" s="208" t="s">
        <v>254</v>
      </c>
      <c r="E172" s="209">
        <v>31.2</v>
      </c>
      <c r="F172" s="210"/>
      <c r="G172" s="310">
        <f t="shared" si="2"/>
        <v>0</v>
      </c>
      <c r="H172" s="209">
        <v>0</v>
      </c>
    </row>
    <row r="173" spans="1:8" s="2" customFormat="1" ht="24" customHeight="1">
      <c r="A173" s="207">
        <v>143</v>
      </c>
      <c r="B173" s="208" t="s">
        <v>489</v>
      </c>
      <c r="C173" s="208" t="s">
        <v>490</v>
      </c>
      <c r="D173" s="208" t="s">
        <v>254</v>
      </c>
      <c r="E173" s="209">
        <v>59.5</v>
      </c>
      <c r="F173" s="210"/>
      <c r="G173" s="310">
        <f t="shared" si="2"/>
        <v>0</v>
      </c>
      <c r="H173" s="209">
        <v>0</v>
      </c>
    </row>
    <row r="174" spans="1:8" s="2" customFormat="1" ht="34.5" customHeight="1">
      <c r="A174" s="207">
        <v>144</v>
      </c>
      <c r="B174" s="208" t="s">
        <v>491</v>
      </c>
      <c r="C174" s="208" t="s">
        <v>492</v>
      </c>
      <c r="D174" s="208" t="s">
        <v>83</v>
      </c>
      <c r="E174" s="209">
        <v>0.175</v>
      </c>
      <c r="F174" s="210"/>
      <c r="G174" s="310">
        <f t="shared" si="2"/>
        <v>0</v>
      </c>
      <c r="H174" s="209">
        <v>0</v>
      </c>
    </row>
    <row r="175" spans="1:8" s="2" customFormat="1" ht="13.5" customHeight="1">
      <c r="A175" s="207">
        <v>145</v>
      </c>
      <c r="B175" s="208" t="s">
        <v>493</v>
      </c>
      <c r="C175" s="208" t="s">
        <v>494</v>
      </c>
      <c r="D175" s="208" t="s">
        <v>83</v>
      </c>
      <c r="E175" s="209">
        <v>583.581</v>
      </c>
      <c r="F175" s="210"/>
      <c r="G175" s="310">
        <f t="shared" si="2"/>
        <v>0</v>
      </c>
      <c r="H175" s="209">
        <v>0</v>
      </c>
    </row>
    <row r="176" spans="1:8" s="2" customFormat="1" ht="28.5" customHeight="1">
      <c r="A176" s="238"/>
      <c r="B176" s="239" t="s">
        <v>148</v>
      </c>
      <c r="C176" s="239" t="s">
        <v>149</v>
      </c>
      <c r="D176" s="239"/>
      <c r="E176" s="240"/>
      <c r="F176" s="241"/>
      <c r="G176" s="310"/>
      <c r="H176" s="240">
        <v>0.1432595</v>
      </c>
    </row>
    <row r="177" spans="1:8" s="2" customFormat="1" ht="13.5" customHeight="1">
      <c r="A177" s="207">
        <v>146</v>
      </c>
      <c r="B177" s="208" t="s">
        <v>495</v>
      </c>
      <c r="C177" s="208" t="s">
        <v>496</v>
      </c>
      <c r="D177" s="208" t="s">
        <v>474</v>
      </c>
      <c r="E177" s="209">
        <v>16</v>
      </c>
      <c r="F177" s="210"/>
      <c r="G177" s="310">
        <f t="shared" si="2"/>
        <v>0</v>
      </c>
      <c r="H177" s="209">
        <v>0</v>
      </c>
    </row>
    <row r="178" spans="1:8" s="2" customFormat="1" ht="24" customHeight="1">
      <c r="A178" s="207">
        <v>147</v>
      </c>
      <c r="B178" s="208" t="s">
        <v>497</v>
      </c>
      <c r="C178" s="208" t="s">
        <v>498</v>
      </c>
      <c r="D178" s="208" t="s">
        <v>257</v>
      </c>
      <c r="E178" s="209">
        <v>3</v>
      </c>
      <c r="F178" s="210"/>
      <c r="G178" s="310">
        <f t="shared" si="2"/>
        <v>0</v>
      </c>
      <c r="H178" s="209">
        <v>0.0021</v>
      </c>
    </row>
    <row r="179" spans="1:8" s="2" customFormat="1" ht="24" customHeight="1">
      <c r="A179" s="207">
        <v>148</v>
      </c>
      <c r="B179" s="208" t="s">
        <v>499</v>
      </c>
      <c r="C179" s="208" t="s">
        <v>500</v>
      </c>
      <c r="D179" s="208" t="s">
        <v>257</v>
      </c>
      <c r="E179" s="209">
        <v>3</v>
      </c>
      <c r="F179" s="210"/>
      <c r="G179" s="310">
        <f t="shared" si="2"/>
        <v>0</v>
      </c>
      <c r="H179" s="209">
        <v>0.00108</v>
      </c>
    </row>
    <row r="180" spans="1:8" s="2" customFormat="1" ht="24" customHeight="1">
      <c r="A180" s="207">
        <v>149</v>
      </c>
      <c r="B180" s="208" t="s">
        <v>501</v>
      </c>
      <c r="C180" s="208" t="s">
        <v>502</v>
      </c>
      <c r="D180" s="208" t="s">
        <v>254</v>
      </c>
      <c r="E180" s="209">
        <v>54.5</v>
      </c>
      <c r="F180" s="210"/>
      <c r="G180" s="310">
        <f t="shared" si="2"/>
        <v>0</v>
      </c>
      <c r="H180" s="209">
        <v>0.000545</v>
      </c>
    </row>
    <row r="181" spans="1:8" s="2" customFormat="1" ht="34.5" customHeight="1">
      <c r="A181" s="207">
        <v>150</v>
      </c>
      <c r="B181" s="208" t="s">
        <v>503</v>
      </c>
      <c r="C181" s="208" t="s">
        <v>504</v>
      </c>
      <c r="D181" s="208" t="s">
        <v>254</v>
      </c>
      <c r="E181" s="209">
        <v>54.5</v>
      </c>
      <c r="F181" s="210"/>
      <c r="G181" s="310">
        <f t="shared" si="2"/>
        <v>0</v>
      </c>
      <c r="H181" s="209">
        <v>0.0218</v>
      </c>
    </row>
    <row r="182" spans="1:8" s="2" customFormat="1" ht="34.5" customHeight="1">
      <c r="A182" s="207">
        <v>151</v>
      </c>
      <c r="B182" s="208" t="s">
        <v>505</v>
      </c>
      <c r="C182" s="208" t="s">
        <v>506</v>
      </c>
      <c r="D182" s="208" t="s">
        <v>225</v>
      </c>
      <c r="E182" s="209">
        <v>0.233</v>
      </c>
      <c r="F182" s="210"/>
      <c r="G182" s="310">
        <f t="shared" si="2"/>
        <v>0</v>
      </c>
      <c r="H182" s="209">
        <v>0</v>
      </c>
    </row>
    <row r="183" spans="1:8" s="2" customFormat="1" ht="28.5" customHeight="1">
      <c r="A183" s="238"/>
      <c r="B183" s="239" t="s">
        <v>150</v>
      </c>
      <c r="C183" s="239" t="s">
        <v>151</v>
      </c>
      <c r="D183" s="239"/>
      <c r="E183" s="240"/>
      <c r="F183" s="241"/>
      <c r="G183" s="310"/>
      <c r="H183" s="240">
        <v>0.0491505</v>
      </c>
    </row>
    <row r="184" spans="1:8" s="2" customFormat="1" ht="24" customHeight="1">
      <c r="A184" s="207">
        <v>152</v>
      </c>
      <c r="B184" s="208" t="s">
        <v>507</v>
      </c>
      <c r="C184" s="208" t="s">
        <v>508</v>
      </c>
      <c r="D184" s="208" t="s">
        <v>254</v>
      </c>
      <c r="E184" s="209">
        <v>46.5</v>
      </c>
      <c r="F184" s="210"/>
      <c r="G184" s="310">
        <f t="shared" si="2"/>
        <v>0</v>
      </c>
      <c r="H184" s="209">
        <v>0.030225</v>
      </c>
    </row>
    <row r="185" spans="1:8" s="2" customFormat="1" ht="24" customHeight="1">
      <c r="A185" s="207">
        <v>153</v>
      </c>
      <c r="B185" s="208" t="s">
        <v>509</v>
      </c>
      <c r="C185" s="208" t="s">
        <v>510</v>
      </c>
      <c r="D185" s="208" t="s">
        <v>254</v>
      </c>
      <c r="E185" s="209">
        <v>51.15</v>
      </c>
      <c r="F185" s="210"/>
      <c r="G185" s="310">
        <f t="shared" si="2"/>
        <v>0</v>
      </c>
      <c r="H185" s="209">
        <v>0.0189255</v>
      </c>
    </row>
    <row r="186" spans="1:8" s="2" customFormat="1" ht="13.5" customHeight="1">
      <c r="A186" s="207">
        <v>154</v>
      </c>
      <c r="B186" s="208" t="s">
        <v>511</v>
      </c>
      <c r="C186" s="208" t="s">
        <v>494</v>
      </c>
      <c r="D186" s="208" t="s">
        <v>83</v>
      </c>
      <c r="E186" s="209">
        <v>141.072</v>
      </c>
      <c r="F186" s="210"/>
      <c r="G186" s="310">
        <f t="shared" si="2"/>
        <v>0</v>
      </c>
      <c r="H186" s="209">
        <v>0</v>
      </c>
    </row>
    <row r="187" spans="1:8" s="2" customFormat="1" ht="28.5" customHeight="1">
      <c r="A187" s="238"/>
      <c r="B187" s="239" t="s">
        <v>152</v>
      </c>
      <c r="C187" s="239" t="s">
        <v>153</v>
      </c>
      <c r="D187" s="239"/>
      <c r="E187" s="240"/>
      <c r="F187" s="241"/>
      <c r="G187" s="310"/>
      <c r="H187" s="240">
        <v>0.005004</v>
      </c>
    </row>
    <row r="188" spans="1:8" s="2" customFormat="1" ht="24" customHeight="1">
      <c r="A188" s="207">
        <v>155</v>
      </c>
      <c r="B188" s="208" t="s">
        <v>507</v>
      </c>
      <c r="C188" s="208" t="s">
        <v>508</v>
      </c>
      <c r="D188" s="208" t="s">
        <v>254</v>
      </c>
      <c r="E188" s="209">
        <v>3</v>
      </c>
      <c r="F188" s="210"/>
      <c r="G188" s="310">
        <f t="shared" si="2"/>
        <v>0</v>
      </c>
      <c r="H188" s="209">
        <v>0.00195</v>
      </c>
    </row>
    <row r="189" spans="1:8" s="2" customFormat="1" ht="34.5" customHeight="1">
      <c r="A189" s="207">
        <v>156</v>
      </c>
      <c r="B189" s="208" t="s">
        <v>512</v>
      </c>
      <c r="C189" s="208" t="s">
        <v>513</v>
      </c>
      <c r="D189" s="208" t="s">
        <v>254</v>
      </c>
      <c r="E189" s="209">
        <v>3.3</v>
      </c>
      <c r="F189" s="210"/>
      <c r="G189" s="310">
        <f t="shared" si="2"/>
        <v>0</v>
      </c>
      <c r="H189" s="209">
        <v>0.002574</v>
      </c>
    </row>
    <row r="190" spans="1:8" s="2" customFormat="1" ht="45" customHeight="1">
      <c r="A190" s="207">
        <v>157</v>
      </c>
      <c r="B190" s="208" t="s">
        <v>514</v>
      </c>
      <c r="C190" s="208" t="s">
        <v>515</v>
      </c>
      <c r="D190" s="208" t="s">
        <v>254</v>
      </c>
      <c r="E190" s="209">
        <v>3</v>
      </c>
      <c r="F190" s="210"/>
      <c r="G190" s="310">
        <f t="shared" si="2"/>
        <v>0</v>
      </c>
      <c r="H190" s="209">
        <v>0.00048</v>
      </c>
    </row>
    <row r="191" spans="1:8" s="2" customFormat="1" ht="13.5" customHeight="1">
      <c r="A191" s="207">
        <v>158</v>
      </c>
      <c r="B191" s="208" t="s">
        <v>516</v>
      </c>
      <c r="C191" s="208" t="s">
        <v>494</v>
      </c>
      <c r="D191" s="208" t="s">
        <v>83</v>
      </c>
      <c r="E191" s="209">
        <v>25.41</v>
      </c>
      <c r="F191" s="210"/>
      <c r="G191" s="310">
        <f t="shared" si="2"/>
        <v>0</v>
      </c>
      <c r="H191" s="209">
        <v>0</v>
      </c>
    </row>
    <row r="192" spans="1:8" s="2" customFormat="1" ht="28.5" customHeight="1">
      <c r="A192" s="238"/>
      <c r="B192" s="239" t="s">
        <v>154</v>
      </c>
      <c r="C192" s="239" t="s">
        <v>155</v>
      </c>
      <c r="D192" s="239"/>
      <c r="E192" s="240"/>
      <c r="F192" s="241"/>
      <c r="G192" s="310"/>
      <c r="H192" s="240">
        <v>0.06358</v>
      </c>
    </row>
    <row r="193" spans="1:8" s="2" customFormat="1" ht="34.5" customHeight="1">
      <c r="A193" s="207">
        <v>159</v>
      </c>
      <c r="B193" s="208" t="s">
        <v>517</v>
      </c>
      <c r="C193" s="208" t="s">
        <v>518</v>
      </c>
      <c r="D193" s="208" t="s">
        <v>254</v>
      </c>
      <c r="E193" s="209">
        <v>5</v>
      </c>
      <c r="F193" s="210"/>
      <c r="G193" s="310">
        <f t="shared" si="2"/>
        <v>0</v>
      </c>
      <c r="H193" s="209">
        <v>0.032</v>
      </c>
    </row>
    <row r="194" spans="1:8" s="2" customFormat="1" ht="24" customHeight="1">
      <c r="A194" s="207">
        <v>160</v>
      </c>
      <c r="B194" s="208" t="s">
        <v>519</v>
      </c>
      <c r="C194" s="208" t="s">
        <v>520</v>
      </c>
      <c r="D194" s="208" t="s">
        <v>521</v>
      </c>
      <c r="E194" s="209">
        <v>1</v>
      </c>
      <c r="F194" s="210"/>
      <c r="G194" s="310">
        <f t="shared" si="2"/>
        <v>0</v>
      </c>
      <c r="H194" s="209">
        <v>0.02914</v>
      </c>
    </row>
    <row r="195" spans="1:8" s="2" customFormat="1" ht="24" customHeight="1">
      <c r="A195" s="207">
        <v>161</v>
      </c>
      <c r="B195" s="208" t="s">
        <v>522</v>
      </c>
      <c r="C195" s="208" t="s">
        <v>523</v>
      </c>
      <c r="D195" s="208" t="s">
        <v>257</v>
      </c>
      <c r="E195" s="209">
        <v>1</v>
      </c>
      <c r="F195" s="210"/>
      <c r="G195" s="310">
        <f t="shared" si="2"/>
        <v>0</v>
      </c>
      <c r="H195" s="209">
        <v>0.00168</v>
      </c>
    </row>
    <row r="196" spans="1:8" s="2" customFormat="1" ht="24" customHeight="1">
      <c r="A196" s="207">
        <v>162</v>
      </c>
      <c r="B196" s="208" t="s">
        <v>524</v>
      </c>
      <c r="C196" s="208" t="s">
        <v>525</v>
      </c>
      <c r="D196" s="208" t="s">
        <v>257</v>
      </c>
      <c r="E196" s="209">
        <v>1</v>
      </c>
      <c r="F196" s="210"/>
      <c r="G196" s="310">
        <f t="shared" si="2"/>
        <v>0</v>
      </c>
      <c r="H196" s="209">
        <v>0.00076</v>
      </c>
    </row>
    <row r="197" spans="1:8" s="2" customFormat="1" ht="13.5" customHeight="1">
      <c r="A197" s="207">
        <v>163</v>
      </c>
      <c r="B197" s="208" t="s">
        <v>526</v>
      </c>
      <c r="C197" s="208" t="s">
        <v>494</v>
      </c>
      <c r="D197" s="208" t="s">
        <v>83</v>
      </c>
      <c r="E197" s="209">
        <v>162</v>
      </c>
      <c r="F197" s="210"/>
      <c r="G197" s="310">
        <f t="shared" si="2"/>
        <v>0</v>
      </c>
      <c r="H197" s="209">
        <v>0</v>
      </c>
    </row>
    <row r="198" spans="1:8" s="2" customFormat="1" ht="28.5" customHeight="1">
      <c r="A198" s="238"/>
      <c r="B198" s="239" t="s">
        <v>156</v>
      </c>
      <c r="C198" s="239" t="s">
        <v>157</v>
      </c>
      <c r="D198" s="239"/>
      <c r="E198" s="240"/>
      <c r="F198" s="241"/>
      <c r="G198" s="310"/>
      <c r="H198" s="240">
        <v>0.00858</v>
      </c>
    </row>
    <row r="199" spans="1:8" s="2" customFormat="1" ht="24" customHeight="1">
      <c r="A199" s="207">
        <v>164</v>
      </c>
      <c r="B199" s="208" t="s">
        <v>527</v>
      </c>
      <c r="C199" s="208" t="s">
        <v>528</v>
      </c>
      <c r="D199" s="208" t="s">
        <v>521</v>
      </c>
      <c r="E199" s="209">
        <v>1</v>
      </c>
      <c r="F199" s="210"/>
      <c r="G199" s="310">
        <f t="shared" si="2"/>
        <v>0</v>
      </c>
      <c r="H199" s="209">
        <v>0</v>
      </c>
    </row>
    <row r="200" spans="1:8" s="2" customFormat="1" ht="24" customHeight="1">
      <c r="A200" s="207">
        <v>165</v>
      </c>
      <c r="B200" s="208" t="s">
        <v>529</v>
      </c>
      <c r="C200" s="208" t="s">
        <v>530</v>
      </c>
      <c r="D200" s="208" t="s">
        <v>257</v>
      </c>
      <c r="E200" s="209">
        <v>1</v>
      </c>
      <c r="F200" s="210"/>
      <c r="G200" s="310">
        <f t="shared" si="2"/>
        <v>0</v>
      </c>
      <c r="H200" s="209">
        <v>0.00028</v>
      </c>
    </row>
    <row r="201" spans="1:8" s="2" customFormat="1" ht="24" customHeight="1">
      <c r="A201" s="207">
        <v>166</v>
      </c>
      <c r="B201" s="208" t="s">
        <v>531</v>
      </c>
      <c r="C201" s="208" t="s">
        <v>532</v>
      </c>
      <c r="D201" s="208" t="s">
        <v>521</v>
      </c>
      <c r="E201" s="209">
        <v>1</v>
      </c>
      <c r="F201" s="210"/>
      <c r="G201" s="310">
        <f t="shared" si="2"/>
        <v>0</v>
      </c>
      <c r="H201" s="209">
        <v>0.00328</v>
      </c>
    </row>
    <row r="202" spans="1:8" s="2" customFormat="1" ht="34.5" customHeight="1">
      <c r="A202" s="207">
        <v>167</v>
      </c>
      <c r="B202" s="208" t="s">
        <v>533</v>
      </c>
      <c r="C202" s="208" t="s">
        <v>534</v>
      </c>
      <c r="D202" s="208" t="s">
        <v>257</v>
      </c>
      <c r="E202" s="209">
        <v>1</v>
      </c>
      <c r="F202" s="210"/>
      <c r="G202" s="310">
        <f t="shared" si="2"/>
        <v>0</v>
      </c>
      <c r="H202" s="209">
        <v>0.00082</v>
      </c>
    </row>
    <row r="203" spans="1:8" s="2" customFormat="1" ht="24" customHeight="1">
      <c r="A203" s="207">
        <v>168</v>
      </c>
      <c r="B203" s="208" t="s">
        <v>535</v>
      </c>
      <c r="C203" s="208" t="s">
        <v>536</v>
      </c>
      <c r="D203" s="208" t="s">
        <v>257</v>
      </c>
      <c r="E203" s="209">
        <v>1</v>
      </c>
      <c r="F203" s="210"/>
      <c r="G203" s="310">
        <f t="shared" si="2"/>
        <v>0</v>
      </c>
      <c r="H203" s="209">
        <v>0.0042</v>
      </c>
    </row>
    <row r="204" spans="1:8" s="2" customFormat="1" ht="34.5" customHeight="1">
      <c r="A204" s="207">
        <v>169</v>
      </c>
      <c r="B204" s="208" t="s">
        <v>537</v>
      </c>
      <c r="C204" s="208" t="s">
        <v>538</v>
      </c>
      <c r="D204" s="208" t="s">
        <v>83</v>
      </c>
      <c r="E204" s="209">
        <v>146.7</v>
      </c>
      <c r="F204" s="210"/>
      <c r="G204" s="310">
        <f t="shared" si="2"/>
        <v>0</v>
      </c>
      <c r="H204" s="209">
        <v>0</v>
      </c>
    </row>
    <row r="205" spans="1:8" s="2" customFormat="1" ht="28.5" customHeight="1">
      <c r="A205" s="238"/>
      <c r="B205" s="239" t="s">
        <v>158</v>
      </c>
      <c r="C205" s="239" t="s">
        <v>159</v>
      </c>
      <c r="D205" s="239"/>
      <c r="E205" s="240"/>
      <c r="F205" s="241"/>
      <c r="G205" s="310"/>
      <c r="H205" s="240">
        <v>0.29746</v>
      </c>
    </row>
    <row r="206" spans="1:8" s="2" customFormat="1" ht="24" customHeight="1">
      <c r="A206" s="207">
        <v>170</v>
      </c>
      <c r="B206" s="208" t="s">
        <v>539</v>
      </c>
      <c r="C206" s="208" t="s">
        <v>540</v>
      </c>
      <c r="D206" s="208" t="s">
        <v>521</v>
      </c>
      <c r="E206" s="209">
        <v>2</v>
      </c>
      <c r="F206" s="210"/>
      <c r="G206" s="310">
        <f t="shared" si="2"/>
        <v>0</v>
      </c>
      <c r="H206" s="209">
        <v>0</v>
      </c>
    </row>
    <row r="207" spans="1:8" s="2" customFormat="1" ht="24" customHeight="1">
      <c r="A207" s="207">
        <v>171</v>
      </c>
      <c r="B207" s="208" t="s">
        <v>541</v>
      </c>
      <c r="C207" s="208" t="s">
        <v>542</v>
      </c>
      <c r="D207" s="208" t="s">
        <v>521</v>
      </c>
      <c r="E207" s="209">
        <v>2</v>
      </c>
      <c r="F207" s="210"/>
      <c r="G207" s="310">
        <f t="shared" si="2"/>
        <v>0</v>
      </c>
      <c r="H207" s="209">
        <v>0</v>
      </c>
    </row>
    <row r="208" spans="1:8" s="2" customFormat="1" ht="13.5" customHeight="1">
      <c r="A208" s="207">
        <v>172</v>
      </c>
      <c r="B208" s="208" t="s">
        <v>543</v>
      </c>
      <c r="C208" s="208" t="s">
        <v>544</v>
      </c>
      <c r="D208" s="208" t="s">
        <v>257</v>
      </c>
      <c r="E208" s="209">
        <v>2</v>
      </c>
      <c r="F208" s="210"/>
      <c r="G208" s="310">
        <f aca="true" t="shared" si="3" ref="G208:G271">E208*F208</f>
        <v>0</v>
      </c>
      <c r="H208" s="209">
        <v>0</v>
      </c>
    </row>
    <row r="209" spans="1:8" s="2" customFormat="1" ht="24" customHeight="1">
      <c r="A209" s="207">
        <v>173</v>
      </c>
      <c r="B209" s="208" t="s">
        <v>545</v>
      </c>
      <c r="C209" s="208" t="s">
        <v>546</v>
      </c>
      <c r="D209" s="208" t="s">
        <v>521</v>
      </c>
      <c r="E209" s="209">
        <v>2</v>
      </c>
      <c r="F209" s="210"/>
      <c r="G209" s="310">
        <f t="shared" si="3"/>
        <v>0</v>
      </c>
      <c r="H209" s="209">
        <v>0</v>
      </c>
    </row>
    <row r="210" spans="1:8" s="2" customFormat="1" ht="24" customHeight="1">
      <c r="A210" s="207">
        <v>174</v>
      </c>
      <c r="B210" s="208" t="s">
        <v>547</v>
      </c>
      <c r="C210" s="208" t="s">
        <v>548</v>
      </c>
      <c r="D210" s="208" t="s">
        <v>521</v>
      </c>
      <c r="E210" s="209">
        <v>1</v>
      </c>
      <c r="F210" s="210"/>
      <c r="G210" s="310">
        <f t="shared" si="3"/>
        <v>0</v>
      </c>
      <c r="H210" s="209">
        <v>0.00095</v>
      </c>
    </row>
    <row r="211" spans="1:8" s="2" customFormat="1" ht="24" customHeight="1">
      <c r="A211" s="207">
        <v>175</v>
      </c>
      <c r="B211" s="208" t="s">
        <v>549</v>
      </c>
      <c r="C211" s="208" t="s">
        <v>550</v>
      </c>
      <c r="D211" s="208" t="s">
        <v>257</v>
      </c>
      <c r="E211" s="209">
        <v>11</v>
      </c>
      <c r="F211" s="210"/>
      <c r="G211" s="310">
        <f t="shared" si="3"/>
        <v>0</v>
      </c>
      <c r="H211" s="209">
        <v>0.01199</v>
      </c>
    </row>
    <row r="212" spans="1:8" s="2" customFormat="1" ht="24" customHeight="1">
      <c r="A212" s="207">
        <v>176</v>
      </c>
      <c r="B212" s="208" t="s">
        <v>551</v>
      </c>
      <c r="C212" s="208" t="s">
        <v>552</v>
      </c>
      <c r="D212" s="208" t="s">
        <v>521</v>
      </c>
      <c r="E212" s="209">
        <v>2</v>
      </c>
      <c r="F212" s="210"/>
      <c r="G212" s="310">
        <f t="shared" si="3"/>
        <v>0</v>
      </c>
      <c r="H212" s="209">
        <v>0.03216</v>
      </c>
    </row>
    <row r="213" spans="1:8" s="2" customFormat="1" ht="24" customHeight="1">
      <c r="A213" s="207">
        <v>177</v>
      </c>
      <c r="B213" s="208" t="s">
        <v>553</v>
      </c>
      <c r="C213" s="208" t="s">
        <v>554</v>
      </c>
      <c r="D213" s="208" t="s">
        <v>521</v>
      </c>
      <c r="E213" s="209">
        <v>2</v>
      </c>
      <c r="F213" s="210"/>
      <c r="G213" s="310">
        <f t="shared" si="3"/>
        <v>0</v>
      </c>
      <c r="H213" s="209">
        <v>0.02132</v>
      </c>
    </row>
    <row r="214" spans="1:8" s="2" customFormat="1" ht="34.5" customHeight="1">
      <c r="A214" s="207">
        <v>178</v>
      </c>
      <c r="B214" s="208" t="s">
        <v>555</v>
      </c>
      <c r="C214" s="208" t="s">
        <v>556</v>
      </c>
      <c r="D214" s="208" t="s">
        <v>521</v>
      </c>
      <c r="E214" s="209">
        <v>1</v>
      </c>
      <c r="F214" s="210"/>
      <c r="G214" s="310">
        <f t="shared" si="3"/>
        <v>0</v>
      </c>
      <c r="H214" s="209">
        <v>0.03625</v>
      </c>
    </row>
    <row r="215" spans="1:8" s="2" customFormat="1" ht="24" customHeight="1">
      <c r="A215" s="207">
        <v>179</v>
      </c>
      <c r="B215" s="208" t="s">
        <v>557</v>
      </c>
      <c r="C215" s="208" t="s">
        <v>558</v>
      </c>
      <c r="D215" s="208" t="s">
        <v>521</v>
      </c>
      <c r="E215" s="209">
        <v>3</v>
      </c>
      <c r="F215" s="210"/>
      <c r="G215" s="310">
        <f t="shared" si="3"/>
        <v>0</v>
      </c>
      <c r="H215" s="209">
        <v>0.06969</v>
      </c>
    </row>
    <row r="216" spans="1:8" s="2" customFormat="1" ht="24" customHeight="1">
      <c r="A216" s="207">
        <v>180</v>
      </c>
      <c r="B216" s="208" t="s">
        <v>559</v>
      </c>
      <c r="C216" s="208" t="s">
        <v>560</v>
      </c>
      <c r="D216" s="208" t="s">
        <v>521</v>
      </c>
      <c r="E216" s="209">
        <v>1</v>
      </c>
      <c r="F216" s="210"/>
      <c r="G216" s="310">
        <f t="shared" si="3"/>
        <v>0</v>
      </c>
      <c r="H216" s="209">
        <v>0.02412</v>
      </c>
    </row>
    <row r="217" spans="1:8" s="2" customFormat="1" ht="24" customHeight="1">
      <c r="A217" s="207">
        <v>181</v>
      </c>
      <c r="B217" s="208" t="s">
        <v>561</v>
      </c>
      <c r="C217" s="208" t="s">
        <v>562</v>
      </c>
      <c r="D217" s="208" t="s">
        <v>521</v>
      </c>
      <c r="E217" s="209">
        <v>2</v>
      </c>
      <c r="F217" s="210"/>
      <c r="G217" s="310">
        <f t="shared" si="3"/>
        <v>0</v>
      </c>
      <c r="H217" s="209">
        <v>0.0425</v>
      </c>
    </row>
    <row r="218" spans="1:8" s="2" customFormat="1" ht="24" customHeight="1">
      <c r="A218" s="207">
        <v>182</v>
      </c>
      <c r="B218" s="208" t="s">
        <v>563</v>
      </c>
      <c r="C218" s="208" t="s">
        <v>564</v>
      </c>
      <c r="D218" s="208" t="s">
        <v>521</v>
      </c>
      <c r="E218" s="209">
        <v>1</v>
      </c>
      <c r="F218" s="210"/>
      <c r="G218" s="310">
        <f t="shared" si="3"/>
        <v>0</v>
      </c>
      <c r="H218" s="209">
        <v>0.01528</v>
      </c>
    </row>
    <row r="219" spans="1:8" s="2" customFormat="1" ht="24" customHeight="1">
      <c r="A219" s="207">
        <v>183</v>
      </c>
      <c r="B219" s="208" t="s">
        <v>565</v>
      </c>
      <c r="C219" s="208" t="s">
        <v>566</v>
      </c>
      <c r="D219" s="208" t="s">
        <v>521</v>
      </c>
      <c r="E219" s="209">
        <v>2</v>
      </c>
      <c r="F219" s="210"/>
      <c r="G219" s="310">
        <f t="shared" si="3"/>
        <v>0</v>
      </c>
      <c r="H219" s="209">
        <v>0.00308</v>
      </c>
    </row>
    <row r="220" spans="1:8" s="2" customFormat="1" ht="24" customHeight="1">
      <c r="A220" s="207">
        <v>184</v>
      </c>
      <c r="B220" s="208" t="s">
        <v>567</v>
      </c>
      <c r="C220" s="208" t="s">
        <v>568</v>
      </c>
      <c r="D220" s="208" t="s">
        <v>521</v>
      </c>
      <c r="E220" s="209">
        <v>1</v>
      </c>
      <c r="F220" s="210"/>
      <c r="G220" s="310">
        <f t="shared" si="3"/>
        <v>0</v>
      </c>
      <c r="H220" s="209">
        <v>0.0147</v>
      </c>
    </row>
    <row r="221" spans="1:8" s="2" customFormat="1" ht="24" customHeight="1">
      <c r="A221" s="207">
        <v>185</v>
      </c>
      <c r="B221" s="208" t="s">
        <v>569</v>
      </c>
      <c r="C221" s="208" t="s">
        <v>570</v>
      </c>
      <c r="D221" s="208" t="s">
        <v>521</v>
      </c>
      <c r="E221" s="209">
        <v>1</v>
      </c>
      <c r="F221" s="210"/>
      <c r="G221" s="310">
        <f t="shared" si="3"/>
        <v>0</v>
      </c>
      <c r="H221" s="209">
        <v>0.00196</v>
      </c>
    </row>
    <row r="222" spans="1:8" s="2" customFormat="1" ht="24" customHeight="1">
      <c r="A222" s="207">
        <v>186</v>
      </c>
      <c r="B222" s="208" t="s">
        <v>571</v>
      </c>
      <c r="C222" s="208" t="s">
        <v>572</v>
      </c>
      <c r="D222" s="208" t="s">
        <v>521</v>
      </c>
      <c r="E222" s="209">
        <v>4</v>
      </c>
      <c r="F222" s="210"/>
      <c r="G222" s="310">
        <f t="shared" si="3"/>
        <v>0</v>
      </c>
      <c r="H222" s="209">
        <v>0.00212</v>
      </c>
    </row>
    <row r="223" spans="1:8" s="2" customFormat="1" ht="24" customHeight="1">
      <c r="A223" s="207">
        <v>187</v>
      </c>
      <c r="B223" s="208" t="s">
        <v>573</v>
      </c>
      <c r="C223" s="208" t="s">
        <v>574</v>
      </c>
      <c r="D223" s="208" t="s">
        <v>521</v>
      </c>
      <c r="E223" s="209">
        <v>2</v>
      </c>
      <c r="F223" s="210"/>
      <c r="G223" s="310">
        <f t="shared" si="3"/>
        <v>0</v>
      </c>
      <c r="H223" s="209">
        <v>0.00106</v>
      </c>
    </row>
    <row r="224" spans="1:8" s="2" customFormat="1" ht="24" customHeight="1">
      <c r="A224" s="207">
        <v>188</v>
      </c>
      <c r="B224" s="208" t="s">
        <v>575</v>
      </c>
      <c r="C224" s="208" t="s">
        <v>576</v>
      </c>
      <c r="D224" s="208" t="s">
        <v>521</v>
      </c>
      <c r="E224" s="209">
        <v>1</v>
      </c>
      <c r="F224" s="210"/>
      <c r="G224" s="310">
        <f t="shared" si="3"/>
        <v>0</v>
      </c>
      <c r="H224" s="209">
        <v>0.00053</v>
      </c>
    </row>
    <row r="225" spans="1:8" s="2" customFormat="1" ht="24" customHeight="1">
      <c r="A225" s="207">
        <v>189</v>
      </c>
      <c r="B225" s="208" t="s">
        <v>577</v>
      </c>
      <c r="C225" s="208" t="s">
        <v>578</v>
      </c>
      <c r="D225" s="208" t="s">
        <v>521</v>
      </c>
      <c r="E225" s="209">
        <v>4</v>
      </c>
      <c r="F225" s="210"/>
      <c r="G225" s="310">
        <f t="shared" si="3"/>
        <v>0</v>
      </c>
      <c r="H225" s="209">
        <v>0.00412</v>
      </c>
    </row>
    <row r="226" spans="1:8" s="2" customFormat="1" ht="24" customHeight="1">
      <c r="A226" s="207">
        <v>190</v>
      </c>
      <c r="B226" s="208" t="s">
        <v>579</v>
      </c>
      <c r="C226" s="208" t="s">
        <v>580</v>
      </c>
      <c r="D226" s="208" t="s">
        <v>521</v>
      </c>
      <c r="E226" s="209">
        <v>3</v>
      </c>
      <c r="F226" s="210"/>
      <c r="G226" s="310">
        <f t="shared" si="3"/>
        <v>0</v>
      </c>
      <c r="H226" s="209">
        <v>0.00159</v>
      </c>
    </row>
    <row r="227" spans="1:8" s="2" customFormat="1" ht="24" customHeight="1">
      <c r="A227" s="207">
        <v>191</v>
      </c>
      <c r="B227" s="208" t="s">
        <v>581</v>
      </c>
      <c r="C227" s="208" t="s">
        <v>582</v>
      </c>
      <c r="D227" s="208" t="s">
        <v>521</v>
      </c>
      <c r="E227" s="209">
        <v>4</v>
      </c>
      <c r="F227" s="210"/>
      <c r="G227" s="310">
        <f t="shared" si="3"/>
        <v>0</v>
      </c>
      <c r="H227" s="209">
        <v>0.00208</v>
      </c>
    </row>
    <row r="228" spans="1:8" s="2" customFormat="1" ht="24" customHeight="1">
      <c r="A228" s="207">
        <v>192</v>
      </c>
      <c r="B228" s="208" t="s">
        <v>583</v>
      </c>
      <c r="C228" s="208" t="s">
        <v>584</v>
      </c>
      <c r="D228" s="208" t="s">
        <v>521</v>
      </c>
      <c r="E228" s="209">
        <v>3</v>
      </c>
      <c r="F228" s="210"/>
      <c r="G228" s="310">
        <f t="shared" si="3"/>
        <v>0</v>
      </c>
      <c r="H228" s="209">
        <v>0.00156</v>
      </c>
    </row>
    <row r="229" spans="1:8" s="2" customFormat="1" ht="24" customHeight="1">
      <c r="A229" s="207">
        <v>193</v>
      </c>
      <c r="B229" s="208" t="s">
        <v>585</v>
      </c>
      <c r="C229" s="208" t="s">
        <v>586</v>
      </c>
      <c r="D229" s="208" t="s">
        <v>521</v>
      </c>
      <c r="E229" s="209">
        <v>2</v>
      </c>
      <c r="F229" s="210"/>
      <c r="G229" s="310">
        <f t="shared" si="3"/>
        <v>0</v>
      </c>
      <c r="H229" s="209">
        <v>0.0017</v>
      </c>
    </row>
    <row r="230" spans="1:8" s="2" customFormat="1" ht="24" customHeight="1">
      <c r="A230" s="207">
        <v>194</v>
      </c>
      <c r="B230" s="208" t="s">
        <v>587</v>
      </c>
      <c r="C230" s="208" t="s">
        <v>588</v>
      </c>
      <c r="D230" s="208" t="s">
        <v>521</v>
      </c>
      <c r="E230" s="209">
        <v>1</v>
      </c>
      <c r="F230" s="210"/>
      <c r="G230" s="310">
        <f t="shared" si="3"/>
        <v>0</v>
      </c>
      <c r="H230" s="209">
        <v>0.0013</v>
      </c>
    </row>
    <row r="231" spans="1:8" s="2" customFormat="1" ht="24" customHeight="1">
      <c r="A231" s="207">
        <v>195</v>
      </c>
      <c r="B231" s="208" t="s">
        <v>589</v>
      </c>
      <c r="C231" s="208" t="s">
        <v>590</v>
      </c>
      <c r="D231" s="208" t="s">
        <v>521</v>
      </c>
      <c r="E231" s="209">
        <v>2</v>
      </c>
      <c r="F231" s="210"/>
      <c r="G231" s="310">
        <f t="shared" si="3"/>
        <v>0</v>
      </c>
      <c r="H231" s="209">
        <v>0.0026</v>
      </c>
    </row>
    <row r="232" spans="1:8" s="2" customFormat="1" ht="24" customHeight="1">
      <c r="A232" s="207">
        <v>196</v>
      </c>
      <c r="B232" s="208" t="s">
        <v>591</v>
      </c>
      <c r="C232" s="208" t="s">
        <v>592</v>
      </c>
      <c r="D232" s="208" t="s">
        <v>521</v>
      </c>
      <c r="E232" s="209">
        <v>3</v>
      </c>
      <c r="F232" s="210"/>
      <c r="G232" s="310">
        <f t="shared" si="3"/>
        <v>0</v>
      </c>
      <c r="H232" s="209">
        <v>0.0048</v>
      </c>
    </row>
    <row r="233" spans="1:8" s="2" customFormat="1" ht="34.5" customHeight="1">
      <c r="A233" s="207">
        <v>197</v>
      </c>
      <c r="B233" s="208" t="s">
        <v>593</v>
      </c>
      <c r="C233" s="208" t="s">
        <v>594</v>
      </c>
      <c r="D233" s="208" t="s">
        <v>83</v>
      </c>
      <c r="E233" s="209">
        <v>1769.91</v>
      </c>
      <c r="F233" s="210"/>
      <c r="G233" s="310">
        <f t="shared" si="3"/>
        <v>0</v>
      </c>
      <c r="H233" s="209">
        <v>0</v>
      </c>
    </row>
    <row r="234" spans="1:8" s="2" customFormat="1" ht="28.5" customHeight="1">
      <c r="A234" s="238"/>
      <c r="B234" s="239" t="s">
        <v>160</v>
      </c>
      <c r="C234" s="239" t="s">
        <v>161</v>
      </c>
      <c r="D234" s="239"/>
      <c r="E234" s="240"/>
      <c r="F234" s="241"/>
      <c r="G234" s="310"/>
      <c r="H234" s="240">
        <v>0.08055</v>
      </c>
    </row>
    <row r="235" spans="1:8" s="2" customFormat="1" ht="24" customHeight="1">
      <c r="A235" s="207">
        <v>198</v>
      </c>
      <c r="B235" s="208" t="s">
        <v>595</v>
      </c>
      <c r="C235" s="208" t="s">
        <v>596</v>
      </c>
      <c r="D235" s="208" t="s">
        <v>521</v>
      </c>
      <c r="E235" s="209">
        <v>1</v>
      </c>
      <c r="F235" s="210"/>
      <c r="G235" s="310">
        <f t="shared" si="3"/>
        <v>0</v>
      </c>
      <c r="H235" s="209">
        <v>0.08055</v>
      </c>
    </row>
    <row r="236" spans="1:8" s="2" customFormat="1" ht="13.5" customHeight="1">
      <c r="A236" s="207">
        <v>199</v>
      </c>
      <c r="B236" s="208" t="s">
        <v>597</v>
      </c>
      <c r="C236" s="208" t="s">
        <v>598</v>
      </c>
      <c r="D236" s="208" t="s">
        <v>599</v>
      </c>
      <c r="E236" s="209">
        <v>1</v>
      </c>
      <c r="F236" s="210"/>
      <c r="G236" s="310">
        <f t="shared" si="3"/>
        <v>0</v>
      </c>
      <c r="H236" s="209">
        <v>0</v>
      </c>
    </row>
    <row r="237" spans="1:8" s="2" customFormat="1" ht="24" customHeight="1">
      <c r="A237" s="207">
        <v>200</v>
      </c>
      <c r="B237" s="208" t="s">
        <v>600</v>
      </c>
      <c r="C237" s="208" t="s">
        <v>601</v>
      </c>
      <c r="D237" s="208" t="s">
        <v>599</v>
      </c>
      <c r="E237" s="209">
        <v>1</v>
      </c>
      <c r="F237" s="210"/>
      <c r="G237" s="310">
        <f t="shared" si="3"/>
        <v>0</v>
      </c>
      <c r="H237" s="209">
        <v>0</v>
      </c>
    </row>
    <row r="238" spans="1:8" s="2" customFormat="1" ht="13.5" customHeight="1">
      <c r="A238" s="207">
        <v>201</v>
      </c>
      <c r="B238" s="208" t="s">
        <v>602</v>
      </c>
      <c r="C238" s="208" t="s">
        <v>603</v>
      </c>
      <c r="D238" s="208" t="s">
        <v>599</v>
      </c>
      <c r="E238" s="209">
        <v>1</v>
      </c>
      <c r="F238" s="210"/>
      <c r="G238" s="310">
        <f t="shared" si="3"/>
        <v>0</v>
      </c>
      <c r="H238" s="209">
        <v>0</v>
      </c>
    </row>
    <row r="239" spans="1:8" s="2" customFormat="1" ht="13.5" customHeight="1">
      <c r="A239" s="207">
        <v>202</v>
      </c>
      <c r="B239" s="208" t="s">
        <v>604</v>
      </c>
      <c r="C239" s="208" t="s">
        <v>605</v>
      </c>
      <c r="D239" s="208" t="s">
        <v>599</v>
      </c>
      <c r="E239" s="209">
        <v>2</v>
      </c>
      <c r="F239" s="210"/>
      <c r="G239" s="310">
        <f t="shared" si="3"/>
        <v>0</v>
      </c>
      <c r="H239" s="209">
        <v>0</v>
      </c>
    </row>
    <row r="240" spans="1:8" s="2" customFormat="1" ht="13.5" customHeight="1">
      <c r="A240" s="207">
        <v>203</v>
      </c>
      <c r="B240" s="208" t="s">
        <v>606</v>
      </c>
      <c r="C240" s="208" t="s">
        <v>607</v>
      </c>
      <c r="D240" s="208" t="s">
        <v>388</v>
      </c>
      <c r="E240" s="209">
        <v>1</v>
      </c>
      <c r="F240" s="210"/>
      <c r="G240" s="310">
        <f t="shared" si="3"/>
        <v>0</v>
      </c>
      <c r="H240" s="209">
        <v>0</v>
      </c>
    </row>
    <row r="241" spans="1:8" s="2" customFormat="1" ht="34.5" customHeight="1">
      <c r="A241" s="207">
        <v>204</v>
      </c>
      <c r="B241" s="208" t="s">
        <v>608</v>
      </c>
      <c r="C241" s="208" t="s">
        <v>609</v>
      </c>
      <c r="D241" s="208" t="s">
        <v>83</v>
      </c>
      <c r="E241" s="209">
        <v>1388.939</v>
      </c>
      <c r="F241" s="210"/>
      <c r="G241" s="310">
        <f t="shared" si="3"/>
        <v>0</v>
      </c>
      <c r="H241" s="209">
        <v>0</v>
      </c>
    </row>
    <row r="242" spans="1:8" s="2" customFormat="1" ht="28.5" customHeight="1">
      <c r="A242" s="238"/>
      <c r="B242" s="239" t="s">
        <v>162</v>
      </c>
      <c r="C242" s="239" t="s">
        <v>163</v>
      </c>
      <c r="D242" s="239"/>
      <c r="E242" s="240"/>
      <c r="F242" s="241"/>
      <c r="G242" s="310"/>
      <c r="H242" s="240">
        <v>0.052279283</v>
      </c>
    </row>
    <row r="243" spans="1:8" s="2" customFormat="1" ht="24" customHeight="1">
      <c r="A243" s="207">
        <v>205</v>
      </c>
      <c r="B243" s="208" t="s">
        <v>610</v>
      </c>
      <c r="C243" s="208" t="s">
        <v>611</v>
      </c>
      <c r="D243" s="208" t="s">
        <v>521</v>
      </c>
      <c r="E243" s="209">
        <v>1</v>
      </c>
      <c r="F243" s="210"/>
      <c r="G243" s="310">
        <f t="shared" si="3"/>
        <v>0</v>
      </c>
      <c r="H243" s="209">
        <v>0.01087</v>
      </c>
    </row>
    <row r="244" spans="1:8" s="2" customFormat="1" ht="13.5" customHeight="1">
      <c r="A244" s="207">
        <v>206</v>
      </c>
      <c r="B244" s="208" t="s">
        <v>612</v>
      </c>
      <c r="C244" s="208" t="s">
        <v>613</v>
      </c>
      <c r="D244" s="208" t="s">
        <v>257</v>
      </c>
      <c r="E244" s="209">
        <v>1</v>
      </c>
      <c r="F244" s="210"/>
      <c r="G244" s="310">
        <f t="shared" si="3"/>
        <v>0</v>
      </c>
      <c r="H244" s="209">
        <v>0.0039</v>
      </c>
    </row>
    <row r="245" spans="1:8" s="2" customFormat="1" ht="34.5" customHeight="1">
      <c r="A245" s="207">
        <v>207</v>
      </c>
      <c r="B245" s="208" t="s">
        <v>614</v>
      </c>
      <c r="C245" s="208" t="s">
        <v>615</v>
      </c>
      <c r="D245" s="208" t="s">
        <v>257</v>
      </c>
      <c r="E245" s="209">
        <v>1</v>
      </c>
      <c r="F245" s="210"/>
      <c r="G245" s="310">
        <f t="shared" si="3"/>
        <v>0</v>
      </c>
      <c r="H245" s="209">
        <v>0.037509283</v>
      </c>
    </row>
    <row r="246" spans="1:8" s="2" customFormat="1" ht="34.5" customHeight="1">
      <c r="A246" s="207">
        <v>208</v>
      </c>
      <c r="B246" s="208" t="s">
        <v>616</v>
      </c>
      <c r="C246" s="208" t="s">
        <v>617</v>
      </c>
      <c r="D246" s="208" t="s">
        <v>83</v>
      </c>
      <c r="E246" s="209">
        <v>235.4</v>
      </c>
      <c r="F246" s="210"/>
      <c r="G246" s="310">
        <f t="shared" si="3"/>
        <v>0</v>
      </c>
      <c r="H246" s="209">
        <v>0</v>
      </c>
    </row>
    <row r="247" spans="1:8" s="2" customFormat="1" ht="28.5" customHeight="1">
      <c r="A247" s="238"/>
      <c r="B247" s="239" t="s">
        <v>164</v>
      </c>
      <c r="C247" s="239" t="s">
        <v>165</v>
      </c>
      <c r="D247" s="239"/>
      <c r="E247" s="240"/>
      <c r="F247" s="241"/>
      <c r="G247" s="310"/>
      <c r="H247" s="240">
        <v>0.23075</v>
      </c>
    </row>
    <row r="248" spans="1:8" s="2" customFormat="1" ht="34.5" customHeight="1">
      <c r="A248" s="207">
        <v>209</v>
      </c>
      <c r="B248" s="208" t="s">
        <v>618</v>
      </c>
      <c r="C248" s="208" t="s">
        <v>619</v>
      </c>
      <c r="D248" s="208" t="s">
        <v>254</v>
      </c>
      <c r="E248" s="209">
        <v>325</v>
      </c>
      <c r="F248" s="210"/>
      <c r="G248" s="310">
        <f t="shared" si="3"/>
        <v>0</v>
      </c>
      <c r="H248" s="209">
        <v>0.23075</v>
      </c>
    </row>
    <row r="249" spans="1:8" s="2" customFormat="1" ht="13.5" customHeight="1">
      <c r="A249" s="207">
        <v>210</v>
      </c>
      <c r="B249" s="208" t="s">
        <v>620</v>
      </c>
      <c r="C249" s="208" t="s">
        <v>621</v>
      </c>
      <c r="D249" s="208" t="s">
        <v>254</v>
      </c>
      <c r="E249" s="209">
        <v>325</v>
      </c>
      <c r="F249" s="210"/>
      <c r="G249" s="310">
        <f t="shared" si="3"/>
        <v>0</v>
      </c>
      <c r="H249" s="209">
        <v>0</v>
      </c>
    </row>
    <row r="250" spans="1:8" s="2" customFormat="1" ht="34.5" customHeight="1">
      <c r="A250" s="207">
        <v>211</v>
      </c>
      <c r="B250" s="208" t="s">
        <v>622</v>
      </c>
      <c r="C250" s="208" t="s">
        <v>623</v>
      </c>
      <c r="D250" s="208" t="s">
        <v>83</v>
      </c>
      <c r="E250" s="209">
        <v>0.231</v>
      </c>
      <c r="F250" s="210"/>
      <c r="G250" s="310">
        <f t="shared" si="3"/>
        <v>0</v>
      </c>
      <c r="H250" s="209">
        <v>0</v>
      </c>
    </row>
    <row r="251" spans="1:8" s="2" customFormat="1" ht="28.5" customHeight="1">
      <c r="A251" s="238"/>
      <c r="B251" s="239" t="s">
        <v>166</v>
      </c>
      <c r="C251" s="239" t="s">
        <v>167</v>
      </c>
      <c r="D251" s="239"/>
      <c r="E251" s="240"/>
      <c r="F251" s="241"/>
      <c r="G251" s="310"/>
      <c r="H251" s="240">
        <v>0.03923</v>
      </c>
    </row>
    <row r="252" spans="1:8" s="2" customFormat="1" ht="13.5" customHeight="1">
      <c r="A252" s="207">
        <v>212</v>
      </c>
      <c r="B252" s="208" t="s">
        <v>624</v>
      </c>
      <c r="C252" s="208" t="s">
        <v>625</v>
      </c>
      <c r="D252" s="208" t="s">
        <v>257</v>
      </c>
      <c r="E252" s="209">
        <v>17</v>
      </c>
      <c r="F252" s="210"/>
      <c r="G252" s="310">
        <f t="shared" si="3"/>
        <v>0</v>
      </c>
      <c r="H252" s="209">
        <v>0.00442</v>
      </c>
    </row>
    <row r="253" spans="1:8" s="2" customFormat="1" ht="24" customHeight="1">
      <c r="A253" s="207">
        <v>213</v>
      </c>
      <c r="B253" s="208" t="s">
        <v>626</v>
      </c>
      <c r="C253" s="208" t="s">
        <v>627</v>
      </c>
      <c r="D253" s="208" t="s">
        <v>257</v>
      </c>
      <c r="E253" s="209">
        <v>10</v>
      </c>
      <c r="F253" s="210"/>
      <c r="G253" s="310">
        <f t="shared" si="3"/>
        <v>0</v>
      </c>
      <c r="H253" s="209">
        <v>0.0022</v>
      </c>
    </row>
    <row r="254" spans="1:8" s="2" customFormat="1" ht="24" customHeight="1">
      <c r="A254" s="207">
        <v>214</v>
      </c>
      <c r="B254" s="208" t="s">
        <v>628</v>
      </c>
      <c r="C254" s="208" t="s">
        <v>629</v>
      </c>
      <c r="D254" s="208" t="s">
        <v>257</v>
      </c>
      <c r="E254" s="209">
        <v>10</v>
      </c>
      <c r="F254" s="210"/>
      <c r="G254" s="310">
        <f t="shared" si="3"/>
        <v>0</v>
      </c>
      <c r="H254" s="209">
        <v>0.005</v>
      </c>
    </row>
    <row r="255" spans="1:8" s="2" customFormat="1" ht="24" customHeight="1">
      <c r="A255" s="207">
        <v>215</v>
      </c>
      <c r="B255" s="208" t="s">
        <v>630</v>
      </c>
      <c r="C255" s="208" t="s">
        <v>631</v>
      </c>
      <c r="D255" s="208" t="s">
        <v>257</v>
      </c>
      <c r="E255" s="209">
        <v>10</v>
      </c>
      <c r="F255" s="210"/>
      <c r="G255" s="310">
        <f t="shared" si="3"/>
        <v>0</v>
      </c>
      <c r="H255" s="209">
        <v>0.007</v>
      </c>
    </row>
    <row r="256" spans="1:8" s="2" customFormat="1" ht="24" customHeight="1">
      <c r="A256" s="207">
        <v>216</v>
      </c>
      <c r="B256" s="208" t="s">
        <v>632</v>
      </c>
      <c r="C256" s="208" t="s">
        <v>633</v>
      </c>
      <c r="D256" s="208" t="s">
        <v>257</v>
      </c>
      <c r="E256" s="209">
        <v>1</v>
      </c>
      <c r="F256" s="210"/>
      <c r="G256" s="310">
        <f t="shared" si="3"/>
        <v>0</v>
      </c>
      <c r="H256" s="209">
        <v>0.00315</v>
      </c>
    </row>
    <row r="257" spans="1:8" s="2" customFormat="1" ht="24" customHeight="1">
      <c r="A257" s="207">
        <v>217</v>
      </c>
      <c r="B257" s="208" t="s">
        <v>634</v>
      </c>
      <c r="C257" s="208" t="s">
        <v>635</v>
      </c>
      <c r="D257" s="208" t="s">
        <v>257</v>
      </c>
      <c r="E257" s="209">
        <v>1</v>
      </c>
      <c r="F257" s="210"/>
      <c r="G257" s="310">
        <f t="shared" si="3"/>
        <v>0</v>
      </c>
      <c r="H257" s="209">
        <v>0.0004</v>
      </c>
    </row>
    <row r="258" spans="1:8" s="2" customFormat="1" ht="24" customHeight="1">
      <c r="A258" s="207">
        <v>218</v>
      </c>
      <c r="B258" s="208" t="s">
        <v>636</v>
      </c>
      <c r="C258" s="208" t="s">
        <v>637</v>
      </c>
      <c r="D258" s="208" t="s">
        <v>257</v>
      </c>
      <c r="E258" s="209">
        <v>17</v>
      </c>
      <c r="F258" s="210"/>
      <c r="G258" s="310">
        <f t="shared" si="3"/>
        <v>0</v>
      </c>
      <c r="H258" s="209">
        <v>0.00408</v>
      </c>
    </row>
    <row r="259" spans="1:8" s="2" customFormat="1" ht="24" customHeight="1">
      <c r="A259" s="207">
        <v>219</v>
      </c>
      <c r="B259" s="208" t="s">
        <v>638</v>
      </c>
      <c r="C259" s="208" t="s">
        <v>639</v>
      </c>
      <c r="D259" s="208" t="s">
        <v>257</v>
      </c>
      <c r="E259" s="209">
        <v>17</v>
      </c>
      <c r="F259" s="210"/>
      <c r="G259" s="310">
        <f t="shared" si="3"/>
        <v>0</v>
      </c>
      <c r="H259" s="209">
        <v>0.00238</v>
      </c>
    </row>
    <row r="260" spans="1:8" s="2" customFormat="1" ht="24" customHeight="1">
      <c r="A260" s="207">
        <v>220</v>
      </c>
      <c r="B260" s="208" t="s">
        <v>640</v>
      </c>
      <c r="C260" s="208" t="s">
        <v>641</v>
      </c>
      <c r="D260" s="208" t="s">
        <v>257</v>
      </c>
      <c r="E260" s="209">
        <v>17</v>
      </c>
      <c r="F260" s="210"/>
      <c r="G260" s="310">
        <f t="shared" si="3"/>
        <v>0</v>
      </c>
      <c r="H260" s="209">
        <v>0.00493</v>
      </c>
    </row>
    <row r="261" spans="1:8" s="2" customFormat="1" ht="13.5" customHeight="1">
      <c r="A261" s="207">
        <v>221</v>
      </c>
      <c r="B261" s="208" t="s">
        <v>642</v>
      </c>
      <c r="C261" s="208" t="s">
        <v>643</v>
      </c>
      <c r="D261" s="208" t="s">
        <v>257</v>
      </c>
      <c r="E261" s="209">
        <v>1</v>
      </c>
      <c r="F261" s="210"/>
      <c r="G261" s="310">
        <f t="shared" si="3"/>
        <v>0</v>
      </c>
      <c r="H261" s="209">
        <v>0.00504</v>
      </c>
    </row>
    <row r="262" spans="1:8" s="2" customFormat="1" ht="13.5" customHeight="1">
      <c r="A262" s="207">
        <v>222</v>
      </c>
      <c r="B262" s="208" t="s">
        <v>644</v>
      </c>
      <c r="C262" s="208" t="s">
        <v>645</v>
      </c>
      <c r="D262" s="208" t="s">
        <v>257</v>
      </c>
      <c r="E262" s="209">
        <v>1</v>
      </c>
      <c r="F262" s="210"/>
      <c r="G262" s="310">
        <f t="shared" si="3"/>
        <v>0</v>
      </c>
      <c r="H262" s="209">
        <v>0.00025</v>
      </c>
    </row>
    <row r="263" spans="1:8" s="2" customFormat="1" ht="13.5" customHeight="1">
      <c r="A263" s="207">
        <v>223</v>
      </c>
      <c r="B263" s="208" t="s">
        <v>646</v>
      </c>
      <c r="C263" s="208" t="s">
        <v>647</v>
      </c>
      <c r="D263" s="208" t="s">
        <v>257</v>
      </c>
      <c r="E263" s="209">
        <v>1</v>
      </c>
      <c r="F263" s="210"/>
      <c r="G263" s="310">
        <f t="shared" si="3"/>
        <v>0</v>
      </c>
      <c r="H263" s="209">
        <v>0.00038</v>
      </c>
    </row>
    <row r="264" spans="1:8" s="2" customFormat="1" ht="34.5" customHeight="1">
      <c r="A264" s="207">
        <v>224</v>
      </c>
      <c r="B264" s="208" t="s">
        <v>648</v>
      </c>
      <c r="C264" s="208" t="s">
        <v>649</v>
      </c>
      <c r="D264" s="208" t="s">
        <v>83</v>
      </c>
      <c r="E264" s="209">
        <v>379.75</v>
      </c>
      <c r="F264" s="210"/>
      <c r="G264" s="310">
        <f t="shared" si="3"/>
        <v>0</v>
      </c>
      <c r="H264" s="209">
        <v>0</v>
      </c>
    </row>
    <row r="265" spans="1:8" s="2" customFormat="1" ht="28.5" customHeight="1">
      <c r="A265" s="238"/>
      <c r="B265" s="239" t="s">
        <v>168</v>
      </c>
      <c r="C265" s="239" t="s">
        <v>169</v>
      </c>
      <c r="D265" s="239"/>
      <c r="E265" s="240"/>
      <c r="F265" s="241"/>
      <c r="G265" s="310"/>
      <c r="H265" s="240">
        <v>0.61876</v>
      </c>
    </row>
    <row r="266" spans="1:8" s="2" customFormat="1" ht="13.5" customHeight="1">
      <c r="A266" s="207">
        <v>225</v>
      </c>
      <c r="B266" s="208" t="s">
        <v>650</v>
      </c>
      <c r="C266" s="208" t="s">
        <v>651</v>
      </c>
      <c r="D266" s="208" t="s">
        <v>388</v>
      </c>
      <c r="E266" s="209">
        <v>1</v>
      </c>
      <c r="F266" s="210"/>
      <c r="G266" s="310">
        <f t="shared" si="3"/>
        <v>0</v>
      </c>
      <c r="H266" s="209">
        <v>0</v>
      </c>
    </row>
    <row r="267" spans="1:8" s="2" customFormat="1" ht="34.5" customHeight="1">
      <c r="A267" s="207">
        <v>226</v>
      </c>
      <c r="B267" s="208" t="s">
        <v>652</v>
      </c>
      <c r="C267" s="208" t="s">
        <v>653</v>
      </c>
      <c r="D267" s="208" t="s">
        <v>257</v>
      </c>
      <c r="E267" s="209">
        <v>2</v>
      </c>
      <c r="F267" s="210"/>
      <c r="G267" s="310">
        <f t="shared" si="3"/>
        <v>0</v>
      </c>
      <c r="H267" s="209">
        <v>0.0215</v>
      </c>
    </row>
    <row r="268" spans="1:8" s="2" customFormat="1" ht="34.5" customHeight="1">
      <c r="A268" s="207">
        <v>227</v>
      </c>
      <c r="B268" s="208" t="s">
        <v>654</v>
      </c>
      <c r="C268" s="208" t="s">
        <v>655</v>
      </c>
      <c r="D268" s="208" t="s">
        <v>257</v>
      </c>
      <c r="E268" s="209">
        <v>2</v>
      </c>
      <c r="F268" s="210"/>
      <c r="G268" s="310">
        <f t="shared" si="3"/>
        <v>0</v>
      </c>
      <c r="H268" s="209">
        <v>0.0331</v>
      </c>
    </row>
    <row r="269" spans="1:8" s="2" customFormat="1" ht="34.5" customHeight="1">
      <c r="A269" s="207">
        <v>228</v>
      </c>
      <c r="B269" s="208" t="s">
        <v>656</v>
      </c>
      <c r="C269" s="208" t="s">
        <v>657</v>
      </c>
      <c r="D269" s="208" t="s">
        <v>257</v>
      </c>
      <c r="E269" s="209">
        <v>1</v>
      </c>
      <c r="F269" s="210"/>
      <c r="G269" s="310">
        <f t="shared" si="3"/>
        <v>0</v>
      </c>
      <c r="H269" s="209">
        <v>0.02229</v>
      </c>
    </row>
    <row r="270" spans="1:8" s="2" customFormat="1" ht="34.5" customHeight="1">
      <c r="A270" s="207">
        <v>229</v>
      </c>
      <c r="B270" s="208" t="s">
        <v>658</v>
      </c>
      <c r="C270" s="208" t="s">
        <v>659</v>
      </c>
      <c r="D270" s="208" t="s">
        <v>257</v>
      </c>
      <c r="E270" s="209">
        <v>1</v>
      </c>
      <c r="F270" s="210"/>
      <c r="G270" s="310">
        <f t="shared" si="3"/>
        <v>0</v>
      </c>
      <c r="H270" s="209">
        <v>0.0332</v>
      </c>
    </row>
    <row r="271" spans="1:8" s="2" customFormat="1" ht="34.5" customHeight="1">
      <c r="A271" s="207">
        <v>230</v>
      </c>
      <c r="B271" s="208" t="s">
        <v>660</v>
      </c>
      <c r="C271" s="208" t="s">
        <v>661</v>
      </c>
      <c r="D271" s="208" t="s">
        <v>257</v>
      </c>
      <c r="E271" s="209">
        <v>1</v>
      </c>
      <c r="F271" s="210"/>
      <c r="G271" s="310">
        <f t="shared" si="3"/>
        <v>0</v>
      </c>
      <c r="H271" s="209">
        <v>0.0607</v>
      </c>
    </row>
    <row r="272" spans="1:8" s="2" customFormat="1" ht="34.5" customHeight="1">
      <c r="A272" s="207">
        <v>231</v>
      </c>
      <c r="B272" s="208" t="s">
        <v>662</v>
      </c>
      <c r="C272" s="208" t="s">
        <v>663</v>
      </c>
      <c r="D272" s="208" t="s">
        <v>257</v>
      </c>
      <c r="E272" s="209">
        <v>1</v>
      </c>
      <c r="F272" s="210"/>
      <c r="G272" s="310">
        <f aca="true" t="shared" si="4" ref="G272:G335">E272*F272</f>
        <v>0</v>
      </c>
      <c r="H272" s="209">
        <v>0.0492</v>
      </c>
    </row>
    <row r="273" spans="1:8" s="2" customFormat="1" ht="34.5" customHeight="1">
      <c r="A273" s="207">
        <v>232</v>
      </c>
      <c r="B273" s="208" t="s">
        <v>664</v>
      </c>
      <c r="C273" s="208" t="s">
        <v>665</v>
      </c>
      <c r="D273" s="208" t="s">
        <v>257</v>
      </c>
      <c r="E273" s="209">
        <v>3</v>
      </c>
      <c r="F273" s="210"/>
      <c r="G273" s="310">
        <f t="shared" si="4"/>
        <v>0</v>
      </c>
      <c r="H273" s="209">
        <v>0.0636</v>
      </c>
    </row>
    <row r="274" spans="1:8" s="2" customFormat="1" ht="34.5" customHeight="1">
      <c r="A274" s="207">
        <v>233</v>
      </c>
      <c r="B274" s="208" t="s">
        <v>666</v>
      </c>
      <c r="C274" s="208" t="s">
        <v>667</v>
      </c>
      <c r="D274" s="208" t="s">
        <v>257</v>
      </c>
      <c r="E274" s="209">
        <v>3</v>
      </c>
      <c r="F274" s="210"/>
      <c r="G274" s="310">
        <f t="shared" si="4"/>
        <v>0</v>
      </c>
      <c r="H274" s="209">
        <v>0.07104</v>
      </c>
    </row>
    <row r="275" spans="1:8" s="2" customFormat="1" ht="34.5" customHeight="1">
      <c r="A275" s="207">
        <v>234</v>
      </c>
      <c r="B275" s="208" t="s">
        <v>668</v>
      </c>
      <c r="C275" s="208" t="s">
        <v>669</v>
      </c>
      <c r="D275" s="208" t="s">
        <v>257</v>
      </c>
      <c r="E275" s="209">
        <v>1</v>
      </c>
      <c r="F275" s="210"/>
      <c r="G275" s="310">
        <f t="shared" si="4"/>
        <v>0</v>
      </c>
      <c r="H275" s="209">
        <v>0.06688</v>
      </c>
    </row>
    <row r="276" spans="1:8" s="2" customFormat="1" ht="34.5" customHeight="1">
      <c r="A276" s="207">
        <v>235</v>
      </c>
      <c r="B276" s="208" t="s">
        <v>670</v>
      </c>
      <c r="C276" s="208" t="s">
        <v>671</v>
      </c>
      <c r="D276" s="208" t="s">
        <v>257</v>
      </c>
      <c r="E276" s="209">
        <v>1</v>
      </c>
      <c r="F276" s="210"/>
      <c r="G276" s="310">
        <f t="shared" si="4"/>
        <v>0</v>
      </c>
      <c r="H276" s="209">
        <v>0.05785</v>
      </c>
    </row>
    <row r="277" spans="1:8" s="2" customFormat="1" ht="34.5" customHeight="1">
      <c r="A277" s="207">
        <v>236</v>
      </c>
      <c r="B277" s="208" t="s">
        <v>672</v>
      </c>
      <c r="C277" s="208" t="s">
        <v>673</v>
      </c>
      <c r="D277" s="208" t="s">
        <v>257</v>
      </c>
      <c r="E277" s="209">
        <v>1</v>
      </c>
      <c r="F277" s="210"/>
      <c r="G277" s="310">
        <f t="shared" si="4"/>
        <v>0</v>
      </c>
      <c r="H277" s="209">
        <v>0.0882</v>
      </c>
    </row>
    <row r="278" spans="1:8" s="2" customFormat="1" ht="34.5" customHeight="1">
      <c r="A278" s="207">
        <v>237</v>
      </c>
      <c r="B278" s="208" t="s">
        <v>674</v>
      </c>
      <c r="C278" s="208" t="s">
        <v>675</v>
      </c>
      <c r="D278" s="208" t="s">
        <v>521</v>
      </c>
      <c r="E278" s="209">
        <v>2</v>
      </c>
      <c r="F278" s="210"/>
      <c r="G278" s="310">
        <f t="shared" si="4"/>
        <v>0</v>
      </c>
      <c r="H278" s="209">
        <v>0.0512</v>
      </c>
    </row>
    <row r="279" spans="1:8" s="2" customFormat="1" ht="34.5" customHeight="1">
      <c r="A279" s="207">
        <v>238</v>
      </c>
      <c r="B279" s="208" t="s">
        <v>676</v>
      </c>
      <c r="C279" s="208" t="s">
        <v>677</v>
      </c>
      <c r="D279" s="208" t="s">
        <v>83</v>
      </c>
      <c r="E279" s="209">
        <v>1845.4</v>
      </c>
      <c r="F279" s="210"/>
      <c r="G279" s="310">
        <f t="shared" si="4"/>
        <v>0</v>
      </c>
      <c r="H279" s="209">
        <v>0</v>
      </c>
    </row>
    <row r="280" spans="1:8" s="2" customFormat="1" ht="28.5" customHeight="1">
      <c r="A280" s="238"/>
      <c r="B280" s="239" t="s">
        <v>170</v>
      </c>
      <c r="C280" s="239" t="s">
        <v>171</v>
      </c>
      <c r="D280" s="239"/>
      <c r="E280" s="240"/>
      <c r="F280" s="241"/>
      <c r="G280" s="310"/>
      <c r="H280" s="240">
        <v>0.34047</v>
      </c>
    </row>
    <row r="281" spans="1:8" s="2" customFormat="1" ht="13.5" customHeight="1">
      <c r="A281" s="207">
        <v>239</v>
      </c>
      <c r="B281" s="208" t="s">
        <v>678</v>
      </c>
      <c r="C281" s="208" t="s">
        <v>679</v>
      </c>
      <c r="D281" s="208" t="s">
        <v>474</v>
      </c>
      <c r="E281" s="209">
        <v>48</v>
      </c>
      <c r="F281" s="210"/>
      <c r="G281" s="310">
        <f t="shared" si="4"/>
        <v>0</v>
      </c>
      <c r="H281" s="209">
        <v>0</v>
      </c>
    </row>
    <row r="282" spans="1:8" s="2" customFormat="1" ht="24" customHeight="1">
      <c r="A282" s="207">
        <v>240</v>
      </c>
      <c r="B282" s="208" t="s">
        <v>680</v>
      </c>
      <c r="C282" s="208" t="s">
        <v>681</v>
      </c>
      <c r="D282" s="208" t="s">
        <v>257</v>
      </c>
      <c r="E282" s="209">
        <v>1</v>
      </c>
      <c r="F282" s="210"/>
      <c r="G282" s="310">
        <f t="shared" si="4"/>
        <v>0</v>
      </c>
      <c r="H282" s="209">
        <v>0</v>
      </c>
    </row>
    <row r="283" spans="1:8" s="2" customFormat="1" ht="13.5" customHeight="1">
      <c r="A283" s="207">
        <v>241</v>
      </c>
      <c r="B283" s="208" t="s">
        <v>682</v>
      </c>
      <c r="C283" s="208" t="s">
        <v>683</v>
      </c>
      <c r="D283" s="208" t="s">
        <v>257</v>
      </c>
      <c r="E283" s="209">
        <v>1</v>
      </c>
      <c r="F283" s="210"/>
      <c r="G283" s="310">
        <f t="shared" si="4"/>
        <v>0</v>
      </c>
      <c r="H283" s="209">
        <v>0.012</v>
      </c>
    </row>
    <row r="284" spans="1:8" s="2" customFormat="1" ht="24" customHeight="1">
      <c r="A284" s="207">
        <v>242</v>
      </c>
      <c r="B284" s="208" t="s">
        <v>684</v>
      </c>
      <c r="C284" s="208" t="s">
        <v>685</v>
      </c>
      <c r="D284" s="208" t="s">
        <v>257</v>
      </c>
      <c r="E284" s="209">
        <v>1</v>
      </c>
      <c r="F284" s="210"/>
      <c r="G284" s="310">
        <f t="shared" si="4"/>
        <v>0</v>
      </c>
      <c r="H284" s="209">
        <v>0</v>
      </c>
    </row>
    <row r="285" spans="1:8" s="2" customFormat="1" ht="13.5" customHeight="1">
      <c r="A285" s="207">
        <v>243</v>
      </c>
      <c r="B285" s="208" t="s">
        <v>686</v>
      </c>
      <c r="C285" s="208" t="s">
        <v>687</v>
      </c>
      <c r="D285" s="208" t="s">
        <v>257</v>
      </c>
      <c r="E285" s="209">
        <v>1</v>
      </c>
      <c r="F285" s="210"/>
      <c r="G285" s="310">
        <f t="shared" si="4"/>
        <v>0</v>
      </c>
      <c r="H285" s="209">
        <v>0.022</v>
      </c>
    </row>
    <row r="286" spans="1:8" s="2" customFormat="1" ht="34.5" customHeight="1">
      <c r="A286" s="207">
        <v>244</v>
      </c>
      <c r="B286" s="208" t="s">
        <v>688</v>
      </c>
      <c r="C286" s="208" t="s">
        <v>689</v>
      </c>
      <c r="D286" s="208" t="s">
        <v>254</v>
      </c>
      <c r="E286" s="209">
        <v>90</v>
      </c>
      <c r="F286" s="210"/>
      <c r="G286" s="310">
        <f t="shared" si="4"/>
        <v>0</v>
      </c>
      <c r="H286" s="209">
        <v>0</v>
      </c>
    </row>
    <row r="287" spans="1:8" s="2" customFormat="1" ht="13.5" customHeight="1">
      <c r="A287" s="207">
        <v>245</v>
      </c>
      <c r="B287" s="208" t="s">
        <v>690</v>
      </c>
      <c r="C287" s="208" t="s">
        <v>691</v>
      </c>
      <c r="D287" s="208" t="s">
        <v>254</v>
      </c>
      <c r="E287" s="209">
        <v>90</v>
      </c>
      <c r="F287" s="210"/>
      <c r="G287" s="310">
        <f t="shared" si="4"/>
        <v>0</v>
      </c>
      <c r="H287" s="209">
        <v>0.009</v>
      </c>
    </row>
    <row r="288" spans="1:8" s="2" customFormat="1" ht="34.5" customHeight="1">
      <c r="A288" s="207">
        <v>246</v>
      </c>
      <c r="B288" s="208" t="s">
        <v>692</v>
      </c>
      <c r="C288" s="208" t="s">
        <v>693</v>
      </c>
      <c r="D288" s="208" t="s">
        <v>254</v>
      </c>
      <c r="E288" s="209">
        <v>810</v>
      </c>
      <c r="F288" s="210"/>
      <c r="G288" s="310">
        <f t="shared" si="4"/>
        <v>0</v>
      </c>
      <c r="H288" s="209">
        <v>0</v>
      </c>
    </row>
    <row r="289" spans="1:8" s="2" customFormat="1" ht="13.5" customHeight="1">
      <c r="A289" s="207">
        <v>247</v>
      </c>
      <c r="B289" s="208" t="s">
        <v>694</v>
      </c>
      <c r="C289" s="208" t="s">
        <v>695</v>
      </c>
      <c r="D289" s="208" t="s">
        <v>254</v>
      </c>
      <c r="E289" s="209">
        <v>280</v>
      </c>
      <c r="F289" s="210"/>
      <c r="G289" s="310">
        <f t="shared" si="4"/>
        <v>0</v>
      </c>
      <c r="H289" s="209">
        <v>0.0336</v>
      </c>
    </row>
    <row r="290" spans="1:8" s="2" customFormat="1" ht="13.5" customHeight="1">
      <c r="A290" s="207">
        <v>248</v>
      </c>
      <c r="B290" s="208" t="s">
        <v>696</v>
      </c>
      <c r="C290" s="208" t="s">
        <v>697</v>
      </c>
      <c r="D290" s="208" t="s">
        <v>254</v>
      </c>
      <c r="E290" s="209">
        <v>450</v>
      </c>
      <c r="F290" s="210"/>
      <c r="G290" s="310">
        <f t="shared" si="4"/>
        <v>0</v>
      </c>
      <c r="H290" s="209">
        <v>0.0765</v>
      </c>
    </row>
    <row r="291" spans="1:8" s="2" customFormat="1" ht="13.5" customHeight="1">
      <c r="A291" s="207">
        <v>249</v>
      </c>
      <c r="B291" s="208" t="s">
        <v>698</v>
      </c>
      <c r="C291" s="208" t="s">
        <v>695</v>
      </c>
      <c r="D291" s="208" t="s">
        <v>254</v>
      </c>
      <c r="E291" s="209">
        <v>80</v>
      </c>
      <c r="F291" s="210"/>
      <c r="G291" s="310">
        <f t="shared" si="4"/>
        <v>0</v>
      </c>
      <c r="H291" s="209">
        <v>0.0184</v>
      </c>
    </row>
    <row r="292" spans="1:8" s="2" customFormat="1" ht="34.5" customHeight="1">
      <c r="A292" s="207">
        <v>250</v>
      </c>
      <c r="B292" s="208" t="s">
        <v>699</v>
      </c>
      <c r="C292" s="208" t="s">
        <v>700</v>
      </c>
      <c r="D292" s="208" t="s">
        <v>254</v>
      </c>
      <c r="E292" s="209">
        <v>100</v>
      </c>
      <c r="F292" s="210"/>
      <c r="G292" s="310">
        <f t="shared" si="4"/>
        <v>0</v>
      </c>
      <c r="H292" s="209">
        <v>0</v>
      </c>
    </row>
    <row r="293" spans="1:8" s="2" customFormat="1" ht="13.5" customHeight="1">
      <c r="A293" s="207">
        <v>251</v>
      </c>
      <c r="B293" s="208" t="s">
        <v>701</v>
      </c>
      <c r="C293" s="208" t="s">
        <v>702</v>
      </c>
      <c r="D293" s="208" t="s">
        <v>254</v>
      </c>
      <c r="E293" s="209">
        <v>100</v>
      </c>
      <c r="F293" s="210"/>
      <c r="G293" s="310">
        <f t="shared" si="4"/>
        <v>0</v>
      </c>
      <c r="H293" s="209">
        <v>0.063</v>
      </c>
    </row>
    <row r="294" spans="1:8" s="2" customFormat="1" ht="34.5" customHeight="1">
      <c r="A294" s="207">
        <v>252</v>
      </c>
      <c r="B294" s="208" t="s">
        <v>703</v>
      </c>
      <c r="C294" s="208" t="s">
        <v>704</v>
      </c>
      <c r="D294" s="208" t="s">
        <v>254</v>
      </c>
      <c r="E294" s="209">
        <v>100</v>
      </c>
      <c r="F294" s="210"/>
      <c r="G294" s="310">
        <f t="shared" si="4"/>
        <v>0</v>
      </c>
      <c r="H294" s="209">
        <v>0</v>
      </c>
    </row>
    <row r="295" spans="1:8" s="2" customFormat="1" ht="13.5" customHeight="1">
      <c r="A295" s="207">
        <v>253</v>
      </c>
      <c r="B295" s="208" t="s">
        <v>705</v>
      </c>
      <c r="C295" s="208" t="s">
        <v>706</v>
      </c>
      <c r="D295" s="208" t="s">
        <v>254</v>
      </c>
      <c r="E295" s="209">
        <v>100</v>
      </c>
      <c r="F295" s="210"/>
      <c r="G295" s="310">
        <f t="shared" si="4"/>
        <v>0</v>
      </c>
      <c r="H295" s="209">
        <v>0.034</v>
      </c>
    </row>
    <row r="296" spans="1:8" s="2" customFormat="1" ht="34.5" customHeight="1">
      <c r="A296" s="207">
        <v>254</v>
      </c>
      <c r="B296" s="208" t="s">
        <v>707</v>
      </c>
      <c r="C296" s="208" t="s">
        <v>708</v>
      </c>
      <c r="D296" s="208" t="s">
        <v>257</v>
      </c>
      <c r="E296" s="209">
        <v>12</v>
      </c>
      <c r="F296" s="210"/>
      <c r="G296" s="310">
        <f t="shared" si="4"/>
        <v>0</v>
      </c>
      <c r="H296" s="209">
        <v>0</v>
      </c>
    </row>
    <row r="297" spans="1:8" s="2" customFormat="1" ht="13.5" customHeight="1">
      <c r="A297" s="207">
        <v>255</v>
      </c>
      <c r="B297" s="208" t="s">
        <v>709</v>
      </c>
      <c r="C297" s="208" t="s">
        <v>710</v>
      </c>
      <c r="D297" s="208" t="s">
        <v>257</v>
      </c>
      <c r="E297" s="209">
        <v>12</v>
      </c>
      <c r="F297" s="210"/>
      <c r="G297" s="310">
        <f t="shared" si="4"/>
        <v>0</v>
      </c>
      <c r="H297" s="209">
        <v>0.00024</v>
      </c>
    </row>
    <row r="298" spans="1:8" s="2" customFormat="1" ht="34.5" customHeight="1">
      <c r="A298" s="207">
        <v>256</v>
      </c>
      <c r="B298" s="208" t="s">
        <v>711</v>
      </c>
      <c r="C298" s="208" t="s">
        <v>712</v>
      </c>
      <c r="D298" s="208" t="s">
        <v>257</v>
      </c>
      <c r="E298" s="209">
        <v>3</v>
      </c>
      <c r="F298" s="210"/>
      <c r="G298" s="310">
        <f t="shared" si="4"/>
        <v>0</v>
      </c>
      <c r="H298" s="209">
        <v>0</v>
      </c>
    </row>
    <row r="299" spans="1:8" s="2" customFormat="1" ht="13.5" customHeight="1">
      <c r="A299" s="207">
        <v>257</v>
      </c>
      <c r="B299" s="208" t="s">
        <v>713</v>
      </c>
      <c r="C299" s="208" t="s">
        <v>714</v>
      </c>
      <c r="D299" s="208" t="s">
        <v>257</v>
      </c>
      <c r="E299" s="209">
        <v>3</v>
      </c>
      <c r="F299" s="210"/>
      <c r="G299" s="310">
        <f t="shared" si="4"/>
        <v>0</v>
      </c>
      <c r="H299" s="209">
        <v>0.00018</v>
      </c>
    </row>
    <row r="300" spans="1:8" s="2" customFormat="1" ht="34.5" customHeight="1">
      <c r="A300" s="207">
        <v>258</v>
      </c>
      <c r="B300" s="208" t="s">
        <v>715</v>
      </c>
      <c r="C300" s="208" t="s">
        <v>716</v>
      </c>
      <c r="D300" s="208" t="s">
        <v>257</v>
      </c>
      <c r="E300" s="209">
        <v>1</v>
      </c>
      <c r="F300" s="210"/>
      <c r="G300" s="310">
        <f t="shared" si="4"/>
        <v>0</v>
      </c>
      <c r="H300" s="209">
        <v>0</v>
      </c>
    </row>
    <row r="301" spans="1:8" s="2" customFormat="1" ht="13.5" customHeight="1">
      <c r="A301" s="207">
        <v>259</v>
      </c>
      <c r="B301" s="208" t="s">
        <v>717</v>
      </c>
      <c r="C301" s="208" t="s">
        <v>718</v>
      </c>
      <c r="D301" s="208" t="s">
        <v>257</v>
      </c>
      <c r="E301" s="209">
        <v>1</v>
      </c>
      <c r="F301" s="210"/>
      <c r="G301" s="310">
        <f t="shared" si="4"/>
        <v>0</v>
      </c>
      <c r="H301" s="209">
        <v>5E-05</v>
      </c>
    </row>
    <row r="302" spans="1:8" s="2" customFormat="1" ht="34.5" customHeight="1">
      <c r="A302" s="207">
        <v>260</v>
      </c>
      <c r="B302" s="208" t="s">
        <v>719</v>
      </c>
      <c r="C302" s="208" t="s">
        <v>720</v>
      </c>
      <c r="D302" s="208" t="s">
        <v>257</v>
      </c>
      <c r="E302" s="209">
        <v>3</v>
      </c>
      <c r="F302" s="210"/>
      <c r="G302" s="310">
        <f t="shared" si="4"/>
        <v>0</v>
      </c>
      <c r="H302" s="209">
        <v>0</v>
      </c>
    </row>
    <row r="303" spans="1:8" s="2" customFormat="1" ht="13.5" customHeight="1">
      <c r="A303" s="207">
        <v>261</v>
      </c>
      <c r="B303" s="208" t="s">
        <v>721</v>
      </c>
      <c r="C303" s="208" t="s">
        <v>722</v>
      </c>
      <c r="D303" s="208" t="s">
        <v>257</v>
      </c>
      <c r="E303" s="209">
        <v>3</v>
      </c>
      <c r="F303" s="210"/>
      <c r="G303" s="310">
        <f t="shared" si="4"/>
        <v>0</v>
      </c>
      <c r="H303" s="209">
        <v>0.00018</v>
      </c>
    </row>
    <row r="304" spans="1:8" s="2" customFormat="1" ht="34.5" customHeight="1">
      <c r="A304" s="207">
        <v>262</v>
      </c>
      <c r="B304" s="208" t="s">
        <v>723</v>
      </c>
      <c r="C304" s="208" t="s">
        <v>724</v>
      </c>
      <c r="D304" s="208" t="s">
        <v>257</v>
      </c>
      <c r="E304" s="209">
        <v>1</v>
      </c>
      <c r="F304" s="210"/>
      <c r="G304" s="310">
        <f t="shared" si="4"/>
        <v>0</v>
      </c>
      <c r="H304" s="209">
        <v>0</v>
      </c>
    </row>
    <row r="305" spans="1:8" s="2" customFormat="1" ht="13.5" customHeight="1">
      <c r="A305" s="207">
        <v>263</v>
      </c>
      <c r="B305" s="208" t="s">
        <v>725</v>
      </c>
      <c r="C305" s="208" t="s">
        <v>726</v>
      </c>
      <c r="D305" s="208" t="s">
        <v>257</v>
      </c>
      <c r="E305" s="209">
        <v>1</v>
      </c>
      <c r="F305" s="210"/>
      <c r="G305" s="310">
        <f t="shared" si="4"/>
        <v>0</v>
      </c>
      <c r="H305" s="209">
        <v>5E-05</v>
      </c>
    </row>
    <row r="306" spans="1:8" s="2" customFormat="1" ht="34.5" customHeight="1">
      <c r="A306" s="207">
        <v>264</v>
      </c>
      <c r="B306" s="208" t="s">
        <v>727</v>
      </c>
      <c r="C306" s="208" t="s">
        <v>728</v>
      </c>
      <c r="D306" s="208" t="s">
        <v>257</v>
      </c>
      <c r="E306" s="209">
        <v>30</v>
      </c>
      <c r="F306" s="210"/>
      <c r="G306" s="310">
        <f t="shared" si="4"/>
        <v>0</v>
      </c>
      <c r="H306" s="209">
        <v>0</v>
      </c>
    </row>
    <row r="307" spans="1:8" s="2" customFormat="1" ht="13.5" customHeight="1">
      <c r="A307" s="207">
        <v>265</v>
      </c>
      <c r="B307" s="208" t="s">
        <v>729</v>
      </c>
      <c r="C307" s="208" t="s">
        <v>730</v>
      </c>
      <c r="D307" s="208" t="s">
        <v>257</v>
      </c>
      <c r="E307" s="209">
        <v>30</v>
      </c>
      <c r="F307" s="210"/>
      <c r="G307" s="310">
        <f t="shared" si="4"/>
        <v>0</v>
      </c>
      <c r="H307" s="209">
        <v>0.0018</v>
      </c>
    </row>
    <row r="308" spans="1:8" s="2" customFormat="1" ht="45" customHeight="1">
      <c r="A308" s="207">
        <v>266</v>
      </c>
      <c r="B308" s="208" t="s">
        <v>731</v>
      </c>
      <c r="C308" s="208" t="s">
        <v>732</v>
      </c>
      <c r="D308" s="208" t="s">
        <v>257</v>
      </c>
      <c r="E308" s="209">
        <v>4</v>
      </c>
      <c r="F308" s="210"/>
      <c r="G308" s="310">
        <f t="shared" si="4"/>
        <v>0</v>
      </c>
      <c r="H308" s="209">
        <v>0</v>
      </c>
    </row>
    <row r="309" spans="1:8" s="2" customFormat="1" ht="13.5" customHeight="1">
      <c r="A309" s="207">
        <v>267</v>
      </c>
      <c r="B309" s="208" t="s">
        <v>733</v>
      </c>
      <c r="C309" s="208" t="s">
        <v>734</v>
      </c>
      <c r="D309" s="208" t="s">
        <v>257</v>
      </c>
      <c r="E309" s="209">
        <v>4</v>
      </c>
      <c r="F309" s="210"/>
      <c r="G309" s="310">
        <f t="shared" si="4"/>
        <v>0</v>
      </c>
      <c r="H309" s="209">
        <v>0.0004</v>
      </c>
    </row>
    <row r="310" spans="1:8" s="2" customFormat="1" ht="24" customHeight="1">
      <c r="A310" s="207">
        <v>268</v>
      </c>
      <c r="B310" s="208" t="s">
        <v>735</v>
      </c>
      <c r="C310" s="208" t="s">
        <v>736</v>
      </c>
      <c r="D310" s="208" t="s">
        <v>257</v>
      </c>
      <c r="E310" s="209">
        <v>1</v>
      </c>
      <c r="F310" s="210"/>
      <c r="G310" s="310">
        <f t="shared" si="4"/>
        <v>0</v>
      </c>
      <c r="H310" s="209">
        <v>0</v>
      </c>
    </row>
    <row r="311" spans="1:8" s="2" customFormat="1" ht="13.5" customHeight="1">
      <c r="A311" s="207">
        <v>269</v>
      </c>
      <c r="B311" s="208" t="s">
        <v>737</v>
      </c>
      <c r="C311" s="208" t="s">
        <v>738</v>
      </c>
      <c r="D311" s="208" t="s">
        <v>257</v>
      </c>
      <c r="E311" s="209">
        <v>1</v>
      </c>
      <c r="F311" s="210"/>
      <c r="G311" s="310">
        <f t="shared" si="4"/>
        <v>0</v>
      </c>
      <c r="H311" s="209">
        <v>0.00027</v>
      </c>
    </row>
    <row r="312" spans="1:8" s="2" customFormat="1" ht="13.5" customHeight="1">
      <c r="A312" s="207">
        <v>270</v>
      </c>
      <c r="B312" s="208" t="s">
        <v>739</v>
      </c>
      <c r="C312" s="208" t="s">
        <v>740</v>
      </c>
      <c r="D312" s="208" t="s">
        <v>257</v>
      </c>
      <c r="E312" s="209">
        <v>35</v>
      </c>
      <c r="F312" s="210"/>
      <c r="G312" s="310">
        <f t="shared" si="4"/>
        <v>0</v>
      </c>
      <c r="H312" s="209">
        <v>0</v>
      </c>
    </row>
    <row r="313" spans="1:8" s="2" customFormat="1" ht="13.5" customHeight="1">
      <c r="A313" s="207">
        <v>271</v>
      </c>
      <c r="B313" s="208" t="s">
        <v>741</v>
      </c>
      <c r="C313" s="208" t="s">
        <v>742</v>
      </c>
      <c r="D313" s="208" t="s">
        <v>257</v>
      </c>
      <c r="E313" s="209">
        <v>35</v>
      </c>
      <c r="F313" s="210"/>
      <c r="G313" s="310">
        <f t="shared" si="4"/>
        <v>0</v>
      </c>
      <c r="H313" s="209">
        <v>0.0056</v>
      </c>
    </row>
    <row r="314" spans="1:8" s="2" customFormat="1" ht="45" customHeight="1">
      <c r="A314" s="207">
        <v>272</v>
      </c>
      <c r="B314" s="208" t="s">
        <v>743</v>
      </c>
      <c r="C314" s="208" t="s">
        <v>744</v>
      </c>
      <c r="D314" s="208" t="s">
        <v>254</v>
      </c>
      <c r="E314" s="209">
        <v>90</v>
      </c>
      <c r="F314" s="210"/>
      <c r="G314" s="310">
        <f t="shared" si="4"/>
        <v>0</v>
      </c>
      <c r="H314" s="209">
        <v>0</v>
      </c>
    </row>
    <row r="315" spans="1:8" s="2" customFormat="1" ht="13.5" customHeight="1">
      <c r="A315" s="207">
        <v>273</v>
      </c>
      <c r="B315" s="208" t="s">
        <v>745</v>
      </c>
      <c r="C315" s="208" t="s">
        <v>746</v>
      </c>
      <c r="D315" s="208" t="s">
        <v>254</v>
      </c>
      <c r="E315" s="209">
        <v>90</v>
      </c>
      <c r="F315" s="210"/>
      <c r="G315" s="310">
        <f t="shared" si="4"/>
        <v>0</v>
      </c>
      <c r="H315" s="209">
        <v>0.0045</v>
      </c>
    </row>
    <row r="316" spans="1:8" s="2" customFormat="1" ht="34.5" customHeight="1">
      <c r="A316" s="207">
        <v>274</v>
      </c>
      <c r="B316" s="208" t="s">
        <v>747</v>
      </c>
      <c r="C316" s="208" t="s">
        <v>748</v>
      </c>
      <c r="D316" s="208" t="s">
        <v>257</v>
      </c>
      <c r="E316" s="209">
        <v>6</v>
      </c>
      <c r="F316" s="210"/>
      <c r="G316" s="310">
        <f t="shared" si="4"/>
        <v>0</v>
      </c>
      <c r="H316" s="209">
        <v>0</v>
      </c>
    </row>
    <row r="317" spans="1:8" s="2" customFormat="1" ht="13.5" customHeight="1">
      <c r="A317" s="207">
        <v>275</v>
      </c>
      <c r="B317" s="208" t="s">
        <v>749</v>
      </c>
      <c r="C317" s="208" t="s">
        <v>750</v>
      </c>
      <c r="D317" s="208" t="s">
        <v>257</v>
      </c>
      <c r="E317" s="209">
        <v>6</v>
      </c>
      <c r="F317" s="210"/>
      <c r="G317" s="310">
        <f t="shared" si="4"/>
        <v>0</v>
      </c>
      <c r="H317" s="209">
        <v>0.0156</v>
      </c>
    </row>
    <row r="318" spans="1:8" s="2" customFormat="1" ht="34.5" customHeight="1">
      <c r="A318" s="207">
        <v>276</v>
      </c>
      <c r="B318" s="208" t="s">
        <v>751</v>
      </c>
      <c r="C318" s="208" t="s">
        <v>752</v>
      </c>
      <c r="D318" s="208" t="s">
        <v>257</v>
      </c>
      <c r="E318" s="209">
        <v>11</v>
      </c>
      <c r="F318" s="210"/>
      <c r="G318" s="310">
        <f t="shared" si="4"/>
        <v>0</v>
      </c>
      <c r="H318" s="209">
        <v>0</v>
      </c>
    </row>
    <row r="319" spans="1:8" s="2" customFormat="1" ht="24" customHeight="1">
      <c r="A319" s="207">
        <v>277</v>
      </c>
      <c r="B319" s="208" t="s">
        <v>753</v>
      </c>
      <c r="C319" s="208" t="s">
        <v>754</v>
      </c>
      <c r="D319" s="208" t="s">
        <v>257</v>
      </c>
      <c r="E319" s="209">
        <v>8</v>
      </c>
      <c r="F319" s="210"/>
      <c r="G319" s="310">
        <f t="shared" si="4"/>
        <v>0</v>
      </c>
      <c r="H319" s="209">
        <v>0.0064</v>
      </c>
    </row>
    <row r="320" spans="1:8" s="2" customFormat="1" ht="24" customHeight="1">
      <c r="A320" s="207">
        <v>278</v>
      </c>
      <c r="B320" s="208" t="s">
        <v>755</v>
      </c>
      <c r="C320" s="208" t="s">
        <v>756</v>
      </c>
      <c r="D320" s="208" t="s">
        <v>257</v>
      </c>
      <c r="E320" s="209">
        <v>3</v>
      </c>
      <c r="F320" s="210"/>
      <c r="G320" s="310">
        <f t="shared" si="4"/>
        <v>0</v>
      </c>
      <c r="H320" s="209">
        <v>0.0024</v>
      </c>
    </row>
    <row r="321" spans="1:8" s="2" customFormat="1" ht="24" customHeight="1">
      <c r="A321" s="207">
        <v>279</v>
      </c>
      <c r="B321" s="208" t="s">
        <v>757</v>
      </c>
      <c r="C321" s="208" t="s">
        <v>758</v>
      </c>
      <c r="D321" s="208" t="s">
        <v>257</v>
      </c>
      <c r="E321" s="209">
        <v>4</v>
      </c>
      <c r="F321" s="210"/>
      <c r="G321" s="310">
        <f t="shared" si="4"/>
        <v>0</v>
      </c>
      <c r="H321" s="209">
        <v>0</v>
      </c>
    </row>
    <row r="322" spans="1:8" s="2" customFormat="1" ht="34.5" customHeight="1">
      <c r="A322" s="207">
        <v>280</v>
      </c>
      <c r="B322" s="208" t="s">
        <v>759</v>
      </c>
      <c r="C322" s="208" t="s">
        <v>760</v>
      </c>
      <c r="D322" s="208" t="s">
        <v>257</v>
      </c>
      <c r="E322" s="209">
        <v>4</v>
      </c>
      <c r="F322" s="210"/>
      <c r="G322" s="310">
        <f t="shared" si="4"/>
        <v>0</v>
      </c>
      <c r="H322" s="209">
        <v>0.0064</v>
      </c>
    </row>
    <row r="323" spans="1:8" s="2" customFormat="1" ht="45" customHeight="1">
      <c r="A323" s="207">
        <v>281</v>
      </c>
      <c r="B323" s="208" t="s">
        <v>761</v>
      </c>
      <c r="C323" s="208" t="s">
        <v>762</v>
      </c>
      <c r="D323" s="208" t="s">
        <v>257</v>
      </c>
      <c r="E323" s="209">
        <v>33</v>
      </c>
      <c r="F323" s="210"/>
      <c r="G323" s="310">
        <f t="shared" si="4"/>
        <v>0</v>
      </c>
      <c r="H323" s="209">
        <v>0</v>
      </c>
    </row>
    <row r="324" spans="1:8" s="2" customFormat="1" ht="34.5" customHeight="1">
      <c r="A324" s="207">
        <v>282</v>
      </c>
      <c r="B324" s="208" t="s">
        <v>763</v>
      </c>
      <c r="C324" s="208" t="s">
        <v>764</v>
      </c>
      <c r="D324" s="208" t="s">
        <v>257</v>
      </c>
      <c r="E324" s="209">
        <v>33</v>
      </c>
      <c r="F324" s="210"/>
      <c r="G324" s="310">
        <f t="shared" si="4"/>
        <v>0</v>
      </c>
      <c r="H324" s="209">
        <v>0.0264</v>
      </c>
    </row>
    <row r="325" spans="1:8" s="2" customFormat="1" ht="13.5" customHeight="1">
      <c r="A325" s="207">
        <v>283</v>
      </c>
      <c r="B325" s="208" t="s">
        <v>765</v>
      </c>
      <c r="C325" s="208" t="s">
        <v>766</v>
      </c>
      <c r="D325" s="208" t="s">
        <v>599</v>
      </c>
      <c r="E325" s="209">
        <v>3</v>
      </c>
      <c r="F325" s="210"/>
      <c r="G325" s="310">
        <f t="shared" si="4"/>
        <v>0</v>
      </c>
      <c r="H325" s="209">
        <v>0</v>
      </c>
    </row>
    <row r="326" spans="1:8" s="2" customFormat="1" ht="13.5" customHeight="1">
      <c r="A326" s="207">
        <v>284</v>
      </c>
      <c r="B326" s="208" t="s">
        <v>767</v>
      </c>
      <c r="C326" s="208" t="s">
        <v>768</v>
      </c>
      <c r="D326" s="208" t="s">
        <v>257</v>
      </c>
      <c r="E326" s="209">
        <v>3</v>
      </c>
      <c r="F326" s="210"/>
      <c r="G326" s="310">
        <f t="shared" si="4"/>
        <v>0</v>
      </c>
      <c r="H326" s="209">
        <v>0.0015</v>
      </c>
    </row>
    <row r="327" spans="1:8" s="2" customFormat="1" ht="13.5" customHeight="1">
      <c r="A327" s="207">
        <v>285</v>
      </c>
      <c r="B327" s="208"/>
      <c r="C327" s="208" t="s">
        <v>769</v>
      </c>
      <c r="D327" s="208" t="s">
        <v>83</v>
      </c>
      <c r="E327" s="209">
        <v>2497.308</v>
      </c>
      <c r="F327" s="210"/>
      <c r="G327" s="310">
        <f t="shared" si="4"/>
        <v>0</v>
      </c>
      <c r="H327" s="209">
        <v>0</v>
      </c>
    </row>
    <row r="328" spans="1:8" s="2" customFormat="1" ht="24" customHeight="1">
      <c r="A328" s="207">
        <v>286</v>
      </c>
      <c r="B328" s="208" t="s">
        <v>770</v>
      </c>
      <c r="C328" s="208" t="s">
        <v>771</v>
      </c>
      <c r="D328" s="208" t="s">
        <v>83</v>
      </c>
      <c r="E328" s="209">
        <v>3985.222</v>
      </c>
      <c r="F328" s="210"/>
      <c r="G328" s="310">
        <f t="shared" si="4"/>
        <v>0</v>
      </c>
      <c r="H328" s="209">
        <v>0</v>
      </c>
    </row>
    <row r="329" spans="1:8" s="2" customFormat="1" ht="13.5" customHeight="1">
      <c r="A329" s="207">
        <v>287</v>
      </c>
      <c r="B329" s="208" t="s">
        <v>772</v>
      </c>
      <c r="C329" s="208" t="s">
        <v>773</v>
      </c>
      <c r="D329" s="208" t="s">
        <v>388</v>
      </c>
      <c r="E329" s="209">
        <v>1</v>
      </c>
      <c r="F329" s="210"/>
      <c r="G329" s="310">
        <f t="shared" si="4"/>
        <v>0</v>
      </c>
      <c r="H329" s="209">
        <v>0</v>
      </c>
    </row>
    <row r="330" spans="1:8" s="2" customFormat="1" ht="13.5" customHeight="1">
      <c r="A330" s="207">
        <v>288</v>
      </c>
      <c r="B330" s="208" t="s">
        <v>774</v>
      </c>
      <c r="C330" s="208" t="s">
        <v>775</v>
      </c>
      <c r="D330" s="208" t="s">
        <v>388</v>
      </c>
      <c r="E330" s="209">
        <v>1</v>
      </c>
      <c r="F330" s="210"/>
      <c r="G330" s="310">
        <f t="shared" si="4"/>
        <v>0</v>
      </c>
      <c r="H330" s="209">
        <v>0</v>
      </c>
    </row>
    <row r="331" spans="1:8" s="2" customFormat="1" ht="13.5" customHeight="1">
      <c r="A331" s="207">
        <v>289</v>
      </c>
      <c r="B331" s="208" t="s">
        <v>776</v>
      </c>
      <c r="C331" s="208" t="s">
        <v>777</v>
      </c>
      <c r="D331" s="208" t="s">
        <v>83</v>
      </c>
      <c r="E331" s="209">
        <v>1494.845</v>
      </c>
      <c r="F331" s="210"/>
      <c r="G331" s="310">
        <f t="shared" si="4"/>
        <v>0</v>
      </c>
      <c r="H331" s="209">
        <v>0</v>
      </c>
    </row>
    <row r="332" spans="1:8" s="2" customFormat="1" ht="13.5" customHeight="1">
      <c r="A332" s="207">
        <v>290</v>
      </c>
      <c r="B332" s="208" t="s">
        <v>778</v>
      </c>
      <c r="C332" s="208" t="s">
        <v>779</v>
      </c>
      <c r="D332" s="208" t="s">
        <v>83</v>
      </c>
      <c r="E332" s="209">
        <v>1494.845</v>
      </c>
      <c r="F332" s="210"/>
      <c r="G332" s="310">
        <f t="shared" si="4"/>
        <v>0</v>
      </c>
      <c r="H332" s="209">
        <v>0</v>
      </c>
    </row>
    <row r="333" spans="1:8" s="2" customFormat="1" ht="13.5" customHeight="1">
      <c r="A333" s="207">
        <v>291</v>
      </c>
      <c r="B333" s="208" t="s">
        <v>780</v>
      </c>
      <c r="C333" s="208" t="s">
        <v>781</v>
      </c>
      <c r="D333" s="208" t="s">
        <v>83</v>
      </c>
      <c r="E333" s="209">
        <v>2490.377</v>
      </c>
      <c r="F333" s="210"/>
      <c r="G333" s="310">
        <f t="shared" si="4"/>
        <v>0</v>
      </c>
      <c r="H333" s="209">
        <v>0</v>
      </c>
    </row>
    <row r="334" spans="1:8" s="2" customFormat="1" ht="13.5" customHeight="1">
      <c r="A334" s="207">
        <v>292</v>
      </c>
      <c r="B334" s="208" t="s">
        <v>782</v>
      </c>
      <c r="C334" s="208" t="s">
        <v>783</v>
      </c>
      <c r="D334" s="208" t="s">
        <v>83</v>
      </c>
      <c r="E334" s="209">
        <v>3985.222</v>
      </c>
      <c r="F334" s="210"/>
      <c r="G334" s="310">
        <f t="shared" si="4"/>
        <v>0</v>
      </c>
      <c r="H334" s="209">
        <v>0</v>
      </c>
    </row>
    <row r="335" spans="1:8" s="2" customFormat="1" ht="13.5" customHeight="1">
      <c r="A335" s="207">
        <v>293</v>
      </c>
      <c r="B335" s="208" t="s">
        <v>784</v>
      </c>
      <c r="C335" s="208" t="s">
        <v>785</v>
      </c>
      <c r="D335" s="208" t="s">
        <v>388</v>
      </c>
      <c r="E335" s="209">
        <v>1</v>
      </c>
      <c r="F335" s="210"/>
      <c r="G335" s="310">
        <f t="shared" si="4"/>
        <v>0</v>
      </c>
      <c r="H335" s="209">
        <v>0</v>
      </c>
    </row>
    <row r="336" spans="1:8" s="2" customFormat="1" ht="28.5" customHeight="1">
      <c r="A336" s="238"/>
      <c r="B336" s="239" t="s">
        <v>172</v>
      </c>
      <c r="C336" s="239" t="s">
        <v>173</v>
      </c>
      <c r="D336" s="239"/>
      <c r="E336" s="240"/>
      <c r="F336" s="241"/>
      <c r="G336" s="310"/>
      <c r="H336" s="240">
        <v>0</v>
      </c>
    </row>
    <row r="337" spans="1:8" s="2" customFormat="1" ht="34.5" customHeight="1">
      <c r="A337" s="207">
        <v>294</v>
      </c>
      <c r="B337" s="208" t="s">
        <v>786</v>
      </c>
      <c r="C337" s="208" t="s">
        <v>787</v>
      </c>
      <c r="D337" s="208" t="s">
        <v>388</v>
      </c>
      <c r="E337" s="209">
        <v>1</v>
      </c>
      <c r="F337" s="210"/>
      <c r="G337" s="310">
        <f aca="true" t="shared" si="5" ref="G336:G399">E337*F337</f>
        <v>0</v>
      </c>
      <c r="H337" s="209">
        <v>0</v>
      </c>
    </row>
    <row r="338" spans="1:8" s="2" customFormat="1" ht="171.75" customHeight="1">
      <c r="A338" s="246"/>
      <c r="B338" s="247"/>
      <c r="C338" s="247" t="s">
        <v>788</v>
      </c>
      <c r="D338" s="247"/>
      <c r="E338" s="248"/>
      <c r="F338" s="249"/>
      <c r="G338" s="312">
        <f t="shared" si="5"/>
        <v>0</v>
      </c>
      <c r="H338" s="248"/>
    </row>
    <row r="339" spans="1:8" s="2" customFormat="1" ht="45" customHeight="1">
      <c r="A339" s="207">
        <v>295</v>
      </c>
      <c r="B339" s="208" t="s">
        <v>789</v>
      </c>
      <c r="C339" s="208" t="s">
        <v>790</v>
      </c>
      <c r="D339" s="208" t="s">
        <v>791</v>
      </c>
      <c r="E339" s="209">
        <v>1</v>
      </c>
      <c r="F339" s="315"/>
      <c r="G339" s="317">
        <f t="shared" si="5"/>
        <v>0</v>
      </c>
      <c r="H339" s="316">
        <v>0</v>
      </c>
    </row>
    <row r="340" spans="1:8" s="2" customFormat="1" ht="30" customHeight="1">
      <c r="A340" s="246"/>
      <c r="B340" s="247"/>
      <c r="C340" s="247" t="s">
        <v>792</v>
      </c>
      <c r="D340" s="247"/>
      <c r="E340" s="248"/>
      <c r="F340" s="249"/>
      <c r="G340" s="314"/>
      <c r="H340" s="248"/>
    </row>
    <row r="341" spans="1:8" s="2" customFormat="1" ht="28.5" customHeight="1">
      <c r="A341" s="238"/>
      <c r="B341" s="239" t="s">
        <v>174</v>
      </c>
      <c r="C341" s="239" t="s">
        <v>175</v>
      </c>
      <c r="D341" s="239"/>
      <c r="E341" s="240"/>
      <c r="F341" s="241"/>
      <c r="G341" s="314"/>
      <c r="H341" s="240">
        <v>0</v>
      </c>
    </row>
    <row r="342" spans="1:8" s="2" customFormat="1" ht="24" customHeight="1">
      <c r="A342" s="207">
        <v>296</v>
      </c>
      <c r="B342" s="208" t="s">
        <v>793</v>
      </c>
      <c r="C342" s="208" t="s">
        <v>794</v>
      </c>
      <c r="D342" s="208" t="s">
        <v>203</v>
      </c>
      <c r="E342" s="209">
        <v>244.516</v>
      </c>
      <c r="F342" s="315"/>
      <c r="G342" s="317">
        <f t="shared" si="5"/>
        <v>0</v>
      </c>
      <c r="H342" s="316">
        <v>0</v>
      </c>
    </row>
    <row r="343" spans="1:8" s="2" customFormat="1" ht="28.5" customHeight="1">
      <c r="A343" s="238"/>
      <c r="B343" s="239" t="s">
        <v>176</v>
      </c>
      <c r="C343" s="239" t="s">
        <v>177</v>
      </c>
      <c r="D343" s="239"/>
      <c r="E343" s="240"/>
      <c r="F343" s="241"/>
      <c r="G343" s="314"/>
      <c r="H343" s="240">
        <v>4.78124728</v>
      </c>
    </row>
    <row r="344" spans="1:8" s="2" customFormat="1" ht="34.5" customHeight="1">
      <c r="A344" s="207">
        <v>297</v>
      </c>
      <c r="B344" s="208" t="s">
        <v>795</v>
      </c>
      <c r="C344" s="208" t="s">
        <v>796</v>
      </c>
      <c r="D344" s="208" t="s">
        <v>203</v>
      </c>
      <c r="E344" s="209">
        <v>30.642</v>
      </c>
      <c r="F344" s="315"/>
      <c r="G344" s="317">
        <f t="shared" si="5"/>
        <v>0</v>
      </c>
      <c r="H344" s="316">
        <v>0</v>
      </c>
    </row>
    <row r="345" spans="1:8" s="2" customFormat="1" ht="34.5" customHeight="1">
      <c r="A345" s="207">
        <v>298</v>
      </c>
      <c r="B345" s="208" t="s">
        <v>797</v>
      </c>
      <c r="C345" s="208" t="s">
        <v>798</v>
      </c>
      <c r="D345" s="208" t="s">
        <v>203</v>
      </c>
      <c r="E345" s="209">
        <v>244.516</v>
      </c>
      <c r="F345" s="210"/>
      <c r="G345" s="313">
        <f t="shared" si="5"/>
        <v>0</v>
      </c>
      <c r="H345" s="209">
        <v>3.8633528</v>
      </c>
    </row>
    <row r="346" spans="1:8" s="2" customFormat="1" ht="24" customHeight="1">
      <c r="A346" s="207">
        <v>299</v>
      </c>
      <c r="B346" s="208" t="s">
        <v>799</v>
      </c>
      <c r="C346" s="208" t="s">
        <v>800</v>
      </c>
      <c r="D346" s="208" t="s">
        <v>203</v>
      </c>
      <c r="E346" s="209">
        <v>12.336</v>
      </c>
      <c r="F346" s="210"/>
      <c r="G346" s="310">
        <f t="shared" si="5"/>
        <v>0</v>
      </c>
      <c r="H346" s="209">
        <v>0.1159584</v>
      </c>
    </row>
    <row r="347" spans="1:8" s="2" customFormat="1" ht="34.5" customHeight="1">
      <c r="A347" s="207">
        <v>300</v>
      </c>
      <c r="B347" s="208" t="s">
        <v>801</v>
      </c>
      <c r="C347" s="208" t="s">
        <v>802</v>
      </c>
      <c r="D347" s="208" t="s">
        <v>254</v>
      </c>
      <c r="E347" s="209">
        <v>190.62</v>
      </c>
      <c r="F347" s="210"/>
      <c r="G347" s="310">
        <f t="shared" si="5"/>
        <v>0</v>
      </c>
      <c r="H347" s="209">
        <v>0.0495612</v>
      </c>
    </row>
    <row r="348" spans="1:8" s="2" customFormat="1" ht="34.5" customHeight="1">
      <c r="A348" s="207">
        <v>301</v>
      </c>
      <c r="B348" s="208" t="s">
        <v>803</v>
      </c>
      <c r="C348" s="208" t="s">
        <v>804</v>
      </c>
      <c r="D348" s="208" t="s">
        <v>203</v>
      </c>
      <c r="E348" s="209">
        <v>244.516</v>
      </c>
      <c r="F348" s="210"/>
      <c r="G348" s="310">
        <f t="shared" si="5"/>
        <v>0</v>
      </c>
      <c r="H348" s="209">
        <v>0.0244516</v>
      </c>
    </row>
    <row r="349" spans="1:8" s="2" customFormat="1" ht="34.5" customHeight="1">
      <c r="A349" s="207">
        <v>302</v>
      </c>
      <c r="B349" s="208" t="s">
        <v>805</v>
      </c>
      <c r="C349" s="208" t="s">
        <v>806</v>
      </c>
      <c r="D349" s="208" t="s">
        <v>203</v>
      </c>
      <c r="E349" s="209">
        <v>244.516</v>
      </c>
      <c r="F349" s="210"/>
      <c r="G349" s="310">
        <f t="shared" si="5"/>
        <v>0</v>
      </c>
      <c r="H349" s="209">
        <v>0</v>
      </c>
    </row>
    <row r="350" spans="1:8" s="2" customFormat="1" ht="24" customHeight="1">
      <c r="A350" s="207">
        <v>303</v>
      </c>
      <c r="B350" s="208" t="s">
        <v>807</v>
      </c>
      <c r="C350" s="208" t="s">
        <v>808</v>
      </c>
      <c r="D350" s="208" t="s">
        <v>203</v>
      </c>
      <c r="E350" s="209">
        <v>268.968</v>
      </c>
      <c r="F350" s="210"/>
      <c r="G350" s="310">
        <f t="shared" si="5"/>
        <v>0</v>
      </c>
      <c r="H350" s="209">
        <v>0.02958648</v>
      </c>
    </row>
    <row r="351" spans="1:8" s="2" customFormat="1" ht="34.5" customHeight="1">
      <c r="A351" s="207">
        <v>304</v>
      </c>
      <c r="B351" s="208" t="s">
        <v>809</v>
      </c>
      <c r="C351" s="208" t="s">
        <v>810</v>
      </c>
      <c r="D351" s="208" t="s">
        <v>203</v>
      </c>
      <c r="E351" s="209">
        <v>244.516</v>
      </c>
      <c r="F351" s="210"/>
      <c r="G351" s="310">
        <f t="shared" si="5"/>
        <v>0</v>
      </c>
      <c r="H351" s="209">
        <v>0</v>
      </c>
    </row>
    <row r="352" spans="1:8" s="2" customFormat="1" ht="24" customHeight="1">
      <c r="A352" s="207">
        <v>305</v>
      </c>
      <c r="B352" s="208" t="s">
        <v>811</v>
      </c>
      <c r="C352" s="208" t="s">
        <v>812</v>
      </c>
      <c r="D352" s="208" t="s">
        <v>203</v>
      </c>
      <c r="E352" s="209">
        <v>249.406</v>
      </c>
      <c r="F352" s="210"/>
      <c r="G352" s="310">
        <f t="shared" si="5"/>
        <v>0</v>
      </c>
      <c r="H352" s="209">
        <v>0.6983368</v>
      </c>
    </row>
    <row r="353" spans="1:8" s="2" customFormat="1" ht="34.5" customHeight="1">
      <c r="A353" s="207">
        <v>306</v>
      </c>
      <c r="B353" s="208" t="s">
        <v>813</v>
      </c>
      <c r="C353" s="208" t="s">
        <v>814</v>
      </c>
      <c r="D353" s="208" t="s">
        <v>83</v>
      </c>
      <c r="E353" s="209">
        <v>3540.037</v>
      </c>
      <c r="F353" s="210"/>
      <c r="G353" s="310">
        <f t="shared" si="5"/>
        <v>0</v>
      </c>
      <c r="H353" s="209">
        <v>0</v>
      </c>
    </row>
    <row r="354" spans="1:8" s="2" customFormat="1" ht="28.5" customHeight="1">
      <c r="A354" s="238"/>
      <c r="B354" s="239" t="s">
        <v>178</v>
      </c>
      <c r="C354" s="239" t="s">
        <v>179</v>
      </c>
      <c r="D354" s="239"/>
      <c r="E354" s="240"/>
      <c r="F354" s="241"/>
      <c r="G354" s="310"/>
      <c r="H354" s="240">
        <v>1.1012</v>
      </c>
    </row>
    <row r="355" spans="1:8" s="2" customFormat="1" ht="34.5" customHeight="1">
      <c r="A355" s="207">
        <v>307</v>
      </c>
      <c r="B355" s="208" t="s">
        <v>815</v>
      </c>
      <c r="C355" s="208" t="s">
        <v>816</v>
      </c>
      <c r="D355" s="208" t="s">
        <v>257</v>
      </c>
      <c r="E355" s="209">
        <v>6</v>
      </c>
      <c r="F355" s="210"/>
      <c r="G355" s="310">
        <f t="shared" si="5"/>
        <v>0</v>
      </c>
      <c r="H355" s="209">
        <v>0</v>
      </c>
    </row>
    <row r="356" spans="1:8" s="2" customFormat="1" ht="24" customHeight="1">
      <c r="A356" s="207">
        <v>308</v>
      </c>
      <c r="B356" s="208" t="s">
        <v>817</v>
      </c>
      <c r="C356" s="208" t="s">
        <v>818</v>
      </c>
      <c r="D356" s="208" t="s">
        <v>257</v>
      </c>
      <c r="E356" s="209">
        <v>3</v>
      </c>
      <c r="F356" s="210"/>
      <c r="G356" s="310">
        <f t="shared" si="5"/>
        <v>0</v>
      </c>
      <c r="H356" s="209">
        <v>0.0465</v>
      </c>
    </row>
    <row r="357" spans="1:8" s="2" customFormat="1" ht="24" customHeight="1">
      <c r="A357" s="207">
        <v>309</v>
      </c>
      <c r="B357" s="208" t="s">
        <v>819</v>
      </c>
      <c r="C357" s="208" t="s">
        <v>820</v>
      </c>
      <c r="D357" s="208" t="s">
        <v>257</v>
      </c>
      <c r="E357" s="209">
        <v>3</v>
      </c>
      <c r="F357" s="210"/>
      <c r="G357" s="310">
        <f t="shared" si="5"/>
        <v>0</v>
      </c>
      <c r="H357" s="209">
        <v>0.048</v>
      </c>
    </row>
    <row r="358" spans="1:8" s="2" customFormat="1" ht="34.5" customHeight="1">
      <c r="A358" s="207">
        <v>310</v>
      </c>
      <c r="B358" s="208" t="s">
        <v>821</v>
      </c>
      <c r="C358" s="208" t="s">
        <v>822</v>
      </c>
      <c r="D358" s="208" t="s">
        <v>257</v>
      </c>
      <c r="E358" s="209">
        <v>2</v>
      </c>
      <c r="F358" s="210"/>
      <c r="G358" s="310">
        <f t="shared" si="5"/>
        <v>0</v>
      </c>
      <c r="H358" s="209">
        <v>0</v>
      </c>
    </row>
    <row r="359" spans="1:8" s="2" customFormat="1" ht="34.5" customHeight="1">
      <c r="A359" s="207">
        <v>311</v>
      </c>
      <c r="B359" s="208" t="s">
        <v>823</v>
      </c>
      <c r="C359" s="208" t="s">
        <v>824</v>
      </c>
      <c r="D359" s="208" t="s">
        <v>257</v>
      </c>
      <c r="E359" s="209">
        <v>2</v>
      </c>
      <c r="F359" s="210"/>
      <c r="G359" s="310">
        <f t="shared" si="5"/>
        <v>0</v>
      </c>
      <c r="H359" s="209">
        <v>0.05</v>
      </c>
    </row>
    <row r="360" spans="1:8" s="2" customFormat="1" ht="24" customHeight="1">
      <c r="A360" s="207">
        <v>312</v>
      </c>
      <c r="B360" s="208" t="s">
        <v>825</v>
      </c>
      <c r="C360" s="208" t="s">
        <v>826</v>
      </c>
      <c r="D360" s="208" t="s">
        <v>257</v>
      </c>
      <c r="E360" s="209">
        <v>4</v>
      </c>
      <c r="F360" s="210"/>
      <c r="G360" s="310">
        <f t="shared" si="5"/>
        <v>0</v>
      </c>
      <c r="H360" s="209">
        <v>0</v>
      </c>
    </row>
    <row r="361" spans="1:8" s="2" customFormat="1" ht="13.5" customHeight="1">
      <c r="A361" s="207">
        <v>313</v>
      </c>
      <c r="B361" s="208" t="s">
        <v>827</v>
      </c>
      <c r="C361" s="208" t="s">
        <v>828</v>
      </c>
      <c r="D361" s="208" t="s">
        <v>257</v>
      </c>
      <c r="E361" s="209">
        <v>4</v>
      </c>
      <c r="F361" s="210"/>
      <c r="G361" s="310">
        <f t="shared" si="5"/>
        <v>0</v>
      </c>
      <c r="H361" s="209">
        <v>0.0006</v>
      </c>
    </row>
    <row r="362" spans="1:8" s="2" customFormat="1" ht="24" customHeight="1">
      <c r="A362" s="207">
        <v>314</v>
      </c>
      <c r="B362" s="208" t="s">
        <v>829</v>
      </c>
      <c r="C362" s="208" t="s">
        <v>830</v>
      </c>
      <c r="D362" s="208" t="s">
        <v>257</v>
      </c>
      <c r="E362" s="209">
        <v>8</v>
      </c>
      <c r="F362" s="210"/>
      <c r="G362" s="310">
        <f t="shared" si="5"/>
        <v>0</v>
      </c>
      <c r="H362" s="209">
        <v>0</v>
      </c>
    </row>
    <row r="363" spans="1:8" s="2" customFormat="1" ht="24" customHeight="1">
      <c r="A363" s="207">
        <v>315</v>
      </c>
      <c r="B363" s="208" t="s">
        <v>831</v>
      </c>
      <c r="C363" s="208" t="s">
        <v>832</v>
      </c>
      <c r="D363" s="208" t="s">
        <v>833</v>
      </c>
      <c r="E363" s="209">
        <v>8</v>
      </c>
      <c r="F363" s="210"/>
      <c r="G363" s="310">
        <f t="shared" si="5"/>
        <v>0</v>
      </c>
      <c r="H363" s="209">
        <v>0.00336</v>
      </c>
    </row>
    <row r="364" spans="1:8" s="2" customFormat="1" ht="34.5" customHeight="1">
      <c r="A364" s="207">
        <v>316</v>
      </c>
      <c r="B364" s="208" t="s">
        <v>834</v>
      </c>
      <c r="C364" s="208" t="s">
        <v>835</v>
      </c>
      <c r="D364" s="208" t="s">
        <v>257</v>
      </c>
      <c r="E364" s="209">
        <v>7</v>
      </c>
      <c r="F364" s="210"/>
      <c r="G364" s="310">
        <f t="shared" si="5"/>
        <v>0</v>
      </c>
      <c r="H364" s="209">
        <v>0</v>
      </c>
    </row>
    <row r="365" spans="1:8" s="2" customFormat="1" ht="34.5" customHeight="1">
      <c r="A365" s="207">
        <v>317</v>
      </c>
      <c r="B365" s="208" t="s">
        <v>836</v>
      </c>
      <c r="C365" s="208" t="s">
        <v>837</v>
      </c>
      <c r="D365" s="208" t="s">
        <v>257</v>
      </c>
      <c r="E365" s="209">
        <v>24</v>
      </c>
      <c r="F365" s="210"/>
      <c r="G365" s="310">
        <f t="shared" si="5"/>
        <v>0</v>
      </c>
      <c r="H365" s="209">
        <v>0</v>
      </c>
    </row>
    <row r="366" spans="1:8" s="2" customFormat="1" ht="34.5" customHeight="1">
      <c r="A366" s="207">
        <v>318</v>
      </c>
      <c r="B366" s="208" t="s">
        <v>838</v>
      </c>
      <c r="C366" s="208" t="s">
        <v>839</v>
      </c>
      <c r="D366" s="208" t="s">
        <v>257</v>
      </c>
      <c r="E366" s="209">
        <v>1</v>
      </c>
      <c r="F366" s="210"/>
      <c r="G366" s="310">
        <f t="shared" si="5"/>
        <v>0</v>
      </c>
      <c r="H366" s="209">
        <v>0.00092</v>
      </c>
    </row>
    <row r="367" spans="1:8" s="2" customFormat="1" ht="24" customHeight="1">
      <c r="A367" s="207">
        <v>319</v>
      </c>
      <c r="B367" s="208" t="s">
        <v>840</v>
      </c>
      <c r="C367" s="208" t="s">
        <v>841</v>
      </c>
      <c r="D367" s="208" t="s">
        <v>257</v>
      </c>
      <c r="E367" s="209">
        <v>1</v>
      </c>
      <c r="F367" s="210"/>
      <c r="G367" s="310">
        <f t="shared" si="5"/>
        <v>0</v>
      </c>
      <c r="H367" s="209">
        <v>0.041</v>
      </c>
    </row>
    <row r="368" spans="1:8" s="2" customFormat="1" ht="34.5" customHeight="1">
      <c r="A368" s="207">
        <v>320</v>
      </c>
      <c r="B368" s="208" t="s">
        <v>842</v>
      </c>
      <c r="C368" s="208" t="s">
        <v>843</v>
      </c>
      <c r="D368" s="208" t="s">
        <v>257</v>
      </c>
      <c r="E368" s="209">
        <v>1</v>
      </c>
      <c r="F368" s="210"/>
      <c r="G368" s="310">
        <f t="shared" si="5"/>
        <v>0</v>
      </c>
      <c r="H368" s="209">
        <v>0.00088</v>
      </c>
    </row>
    <row r="369" spans="1:8" s="2" customFormat="1" ht="24" customHeight="1">
      <c r="A369" s="207">
        <v>321</v>
      </c>
      <c r="B369" s="208" t="s">
        <v>844</v>
      </c>
      <c r="C369" s="208" t="s">
        <v>845</v>
      </c>
      <c r="D369" s="208" t="s">
        <v>257</v>
      </c>
      <c r="E369" s="209">
        <v>1</v>
      </c>
      <c r="F369" s="210"/>
      <c r="G369" s="310">
        <f t="shared" si="5"/>
        <v>0</v>
      </c>
      <c r="H369" s="209">
        <v>0.057</v>
      </c>
    </row>
    <row r="370" spans="1:8" s="2" customFormat="1" ht="13.5" customHeight="1">
      <c r="A370" s="207">
        <v>322</v>
      </c>
      <c r="B370" s="208" t="s">
        <v>846</v>
      </c>
      <c r="C370" s="208" t="s">
        <v>847</v>
      </c>
      <c r="D370" s="208" t="s">
        <v>388</v>
      </c>
      <c r="E370" s="209">
        <v>1</v>
      </c>
      <c r="F370" s="210"/>
      <c r="G370" s="310">
        <f t="shared" si="5"/>
        <v>0</v>
      </c>
      <c r="H370" s="209">
        <v>0.00026</v>
      </c>
    </row>
    <row r="371" spans="1:8" s="2" customFormat="1" ht="34.5" customHeight="1">
      <c r="A371" s="207">
        <v>323</v>
      </c>
      <c r="B371" s="208" t="s">
        <v>848</v>
      </c>
      <c r="C371" s="208" t="s">
        <v>849</v>
      </c>
      <c r="D371" s="208" t="s">
        <v>257</v>
      </c>
      <c r="E371" s="209">
        <v>1</v>
      </c>
      <c r="F371" s="210"/>
      <c r="G371" s="310">
        <f t="shared" si="5"/>
        <v>0</v>
      </c>
      <c r="H371" s="209">
        <v>0.074</v>
      </c>
    </row>
    <row r="372" spans="1:8" s="2" customFormat="1" ht="24" customHeight="1">
      <c r="A372" s="207">
        <v>324</v>
      </c>
      <c r="B372" s="208" t="s">
        <v>850</v>
      </c>
      <c r="C372" s="208" t="s">
        <v>851</v>
      </c>
      <c r="D372" s="208" t="s">
        <v>257</v>
      </c>
      <c r="E372" s="209">
        <v>2</v>
      </c>
      <c r="F372" s="210"/>
      <c r="G372" s="310">
        <f t="shared" si="5"/>
        <v>0</v>
      </c>
      <c r="H372" s="209">
        <v>0.148</v>
      </c>
    </row>
    <row r="373" spans="1:8" s="2" customFormat="1" ht="24" customHeight="1">
      <c r="A373" s="207">
        <v>325</v>
      </c>
      <c r="B373" s="208" t="s">
        <v>852</v>
      </c>
      <c r="C373" s="208" t="s">
        <v>853</v>
      </c>
      <c r="D373" s="208" t="s">
        <v>257</v>
      </c>
      <c r="E373" s="209">
        <v>1</v>
      </c>
      <c r="F373" s="210"/>
      <c r="G373" s="310">
        <f t="shared" si="5"/>
        <v>0</v>
      </c>
      <c r="H373" s="209">
        <v>0.074</v>
      </c>
    </row>
    <row r="374" spans="1:8" s="2" customFormat="1" ht="13.5" customHeight="1">
      <c r="A374" s="207">
        <v>326</v>
      </c>
      <c r="B374" s="208" t="s">
        <v>854</v>
      </c>
      <c r="C374" s="208" t="s">
        <v>855</v>
      </c>
      <c r="D374" s="208" t="s">
        <v>257</v>
      </c>
      <c r="E374" s="209">
        <v>3</v>
      </c>
      <c r="F374" s="210"/>
      <c r="G374" s="310">
        <f t="shared" si="5"/>
        <v>0</v>
      </c>
      <c r="H374" s="209">
        <v>0.222</v>
      </c>
    </row>
    <row r="375" spans="1:8" s="2" customFormat="1" ht="13.5" customHeight="1">
      <c r="A375" s="207">
        <v>327</v>
      </c>
      <c r="B375" s="208" t="s">
        <v>856</v>
      </c>
      <c r="C375" s="208" t="s">
        <v>857</v>
      </c>
      <c r="D375" s="208" t="s">
        <v>257</v>
      </c>
      <c r="E375" s="209">
        <v>2</v>
      </c>
      <c r="F375" s="210"/>
      <c r="G375" s="310">
        <f t="shared" si="5"/>
        <v>0</v>
      </c>
      <c r="H375" s="209">
        <v>0.148</v>
      </c>
    </row>
    <row r="376" spans="1:8" s="2" customFormat="1" ht="24" customHeight="1">
      <c r="A376" s="207">
        <v>328</v>
      </c>
      <c r="B376" s="208" t="s">
        <v>858</v>
      </c>
      <c r="C376" s="208" t="s">
        <v>859</v>
      </c>
      <c r="D376" s="208" t="s">
        <v>257</v>
      </c>
      <c r="E376" s="209">
        <v>1</v>
      </c>
      <c r="F376" s="210"/>
      <c r="G376" s="310">
        <f t="shared" si="5"/>
        <v>0</v>
      </c>
      <c r="H376" s="209">
        <v>0.074</v>
      </c>
    </row>
    <row r="377" spans="1:8" s="2" customFormat="1" ht="13.5" customHeight="1">
      <c r="A377" s="207">
        <v>329</v>
      </c>
      <c r="B377" s="208" t="s">
        <v>860</v>
      </c>
      <c r="C377" s="208" t="s">
        <v>861</v>
      </c>
      <c r="D377" s="208" t="s">
        <v>599</v>
      </c>
      <c r="E377" s="209">
        <v>9</v>
      </c>
      <c r="F377" s="210"/>
      <c r="G377" s="310">
        <f t="shared" si="5"/>
        <v>0</v>
      </c>
      <c r="H377" s="209">
        <v>0.00252</v>
      </c>
    </row>
    <row r="378" spans="1:8" s="2" customFormat="1" ht="13.5" customHeight="1">
      <c r="A378" s="207">
        <v>330</v>
      </c>
      <c r="B378" s="208" t="s">
        <v>862</v>
      </c>
      <c r="C378" s="208" t="s">
        <v>863</v>
      </c>
      <c r="D378" s="208" t="s">
        <v>257</v>
      </c>
      <c r="E378" s="209">
        <v>9</v>
      </c>
      <c r="F378" s="210"/>
      <c r="G378" s="310">
        <f t="shared" si="5"/>
        <v>0</v>
      </c>
      <c r="H378" s="209">
        <v>0.00468</v>
      </c>
    </row>
    <row r="379" spans="1:8" s="2" customFormat="1" ht="34.5" customHeight="1">
      <c r="A379" s="207">
        <v>331</v>
      </c>
      <c r="B379" s="208" t="s">
        <v>864</v>
      </c>
      <c r="C379" s="208" t="s">
        <v>865</v>
      </c>
      <c r="D379" s="208" t="s">
        <v>599</v>
      </c>
      <c r="E379" s="209">
        <v>1</v>
      </c>
      <c r="F379" s="210"/>
      <c r="G379" s="310">
        <f t="shared" si="5"/>
        <v>0</v>
      </c>
      <c r="H379" s="209">
        <v>0.00041</v>
      </c>
    </row>
    <row r="380" spans="1:8" s="2" customFormat="1" ht="34.5" customHeight="1">
      <c r="A380" s="207">
        <v>332</v>
      </c>
      <c r="B380" s="208" t="s">
        <v>866</v>
      </c>
      <c r="C380" s="208" t="s">
        <v>867</v>
      </c>
      <c r="D380" s="208" t="s">
        <v>599</v>
      </c>
      <c r="E380" s="209">
        <v>1</v>
      </c>
      <c r="F380" s="210"/>
      <c r="G380" s="310">
        <f t="shared" si="5"/>
        <v>0</v>
      </c>
      <c r="H380" s="209">
        <v>0.00041</v>
      </c>
    </row>
    <row r="381" spans="1:8" s="2" customFormat="1" ht="45" customHeight="1">
      <c r="A381" s="207">
        <v>333</v>
      </c>
      <c r="B381" s="208" t="s">
        <v>868</v>
      </c>
      <c r="C381" s="208" t="s">
        <v>869</v>
      </c>
      <c r="D381" s="208" t="s">
        <v>257</v>
      </c>
      <c r="E381" s="209">
        <v>1</v>
      </c>
      <c r="F381" s="210"/>
      <c r="G381" s="310">
        <f t="shared" si="5"/>
        <v>0</v>
      </c>
      <c r="H381" s="209">
        <v>0.00041</v>
      </c>
    </row>
    <row r="382" spans="1:8" s="2" customFormat="1" ht="45" customHeight="1">
      <c r="A382" s="207">
        <v>334</v>
      </c>
      <c r="B382" s="208" t="s">
        <v>870</v>
      </c>
      <c r="C382" s="208" t="s">
        <v>871</v>
      </c>
      <c r="D382" s="208" t="s">
        <v>257</v>
      </c>
      <c r="E382" s="209">
        <v>1</v>
      </c>
      <c r="F382" s="210"/>
      <c r="G382" s="310">
        <f t="shared" si="5"/>
        <v>0</v>
      </c>
      <c r="H382" s="209">
        <v>0.00041</v>
      </c>
    </row>
    <row r="383" spans="1:8" s="2" customFormat="1" ht="34.5" customHeight="1">
      <c r="A383" s="207">
        <v>335</v>
      </c>
      <c r="B383" s="208" t="s">
        <v>872</v>
      </c>
      <c r="C383" s="208" t="s">
        <v>873</v>
      </c>
      <c r="D383" s="208" t="s">
        <v>254</v>
      </c>
      <c r="E383" s="209">
        <v>11.8</v>
      </c>
      <c r="F383" s="210"/>
      <c r="G383" s="310">
        <f t="shared" si="5"/>
        <v>0</v>
      </c>
      <c r="H383" s="209">
        <v>0</v>
      </c>
    </row>
    <row r="384" spans="1:8" s="2" customFormat="1" ht="13.5" customHeight="1">
      <c r="A384" s="207">
        <v>336</v>
      </c>
      <c r="B384" s="208" t="s">
        <v>874</v>
      </c>
      <c r="C384" s="208" t="s">
        <v>875</v>
      </c>
      <c r="D384" s="208" t="s">
        <v>254</v>
      </c>
      <c r="E384" s="209">
        <v>12.98</v>
      </c>
      <c r="F384" s="210"/>
      <c r="G384" s="310">
        <f t="shared" si="5"/>
        <v>0</v>
      </c>
      <c r="H384" s="209">
        <v>0.10384</v>
      </c>
    </row>
    <row r="385" spans="1:8" s="2" customFormat="1" ht="34.5" customHeight="1">
      <c r="A385" s="207">
        <v>337</v>
      </c>
      <c r="B385" s="208" t="s">
        <v>876</v>
      </c>
      <c r="C385" s="208" t="s">
        <v>877</v>
      </c>
      <c r="D385" s="208" t="s">
        <v>83</v>
      </c>
      <c r="E385" s="209">
        <v>8881.055</v>
      </c>
      <c r="F385" s="210"/>
      <c r="G385" s="310">
        <f t="shared" si="5"/>
        <v>0</v>
      </c>
      <c r="H385" s="209">
        <v>0</v>
      </c>
    </row>
    <row r="386" spans="1:8" s="2" customFormat="1" ht="28.5" customHeight="1">
      <c r="A386" s="238"/>
      <c r="B386" s="239" t="s">
        <v>180</v>
      </c>
      <c r="C386" s="239" t="s">
        <v>181</v>
      </c>
      <c r="D386" s="239"/>
      <c r="E386" s="240"/>
      <c r="F386" s="241"/>
      <c r="G386" s="310"/>
      <c r="H386" s="240">
        <v>0.0188</v>
      </c>
    </row>
    <row r="387" spans="1:8" s="2" customFormat="1" ht="24" customHeight="1">
      <c r="A387" s="207">
        <v>338</v>
      </c>
      <c r="B387" s="208" t="s">
        <v>878</v>
      </c>
      <c r="C387" s="208" t="s">
        <v>879</v>
      </c>
      <c r="D387" s="208" t="s">
        <v>257</v>
      </c>
      <c r="E387" s="209">
        <v>4</v>
      </c>
      <c r="F387" s="210"/>
      <c r="G387" s="310">
        <f t="shared" si="5"/>
        <v>0</v>
      </c>
      <c r="H387" s="209">
        <v>0</v>
      </c>
    </row>
    <row r="388" spans="1:8" s="2" customFormat="1" ht="34.5" customHeight="1">
      <c r="A388" s="207">
        <v>339</v>
      </c>
      <c r="B388" s="208" t="s">
        <v>880</v>
      </c>
      <c r="C388" s="208" t="s">
        <v>881</v>
      </c>
      <c r="D388" s="208" t="s">
        <v>257</v>
      </c>
      <c r="E388" s="209">
        <v>4</v>
      </c>
      <c r="F388" s="210"/>
      <c r="G388" s="310">
        <f t="shared" si="5"/>
        <v>0</v>
      </c>
      <c r="H388" s="209">
        <v>0.0188</v>
      </c>
    </row>
    <row r="389" spans="1:8" s="2" customFormat="1" ht="34.5" customHeight="1">
      <c r="A389" s="207">
        <v>340</v>
      </c>
      <c r="B389" s="208" t="s">
        <v>882</v>
      </c>
      <c r="C389" s="208" t="s">
        <v>883</v>
      </c>
      <c r="D389" s="208" t="s">
        <v>83</v>
      </c>
      <c r="E389" s="209">
        <v>203.2</v>
      </c>
      <c r="F389" s="210"/>
      <c r="G389" s="310">
        <f t="shared" si="5"/>
        <v>0</v>
      </c>
      <c r="H389" s="209">
        <v>0</v>
      </c>
    </row>
    <row r="390" spans="1:8" s="2" customFormat="1" ht="28.5" customHeight="1">
      <c r="A390" s="238"/>
      <c r="B390" s="239" t="s">
        <v>182</v>
      </c>
      <c r="C390" s="239" t="s">
        <v>183</v>
      </c>
      <c r="D390" s="239"/>
      <c r="E390" s="240"/>
      <c r="F390" s="241"/>
      <c r="G390" s="310"/>
      <c r="H390" s="240">
        <v>3.3680437</v>
      </c>
    </row>
    <row r="391" spans="1:8" s="2" customFormat="1" ht="13.5" customHeight="1">
      <c r="A391" s="207">
        <v>341</v>
      </c>
      <c r="B391" s="208" t="s">
        <v>884</v>
      </c>
      <c r="C391" s="208" t="s">
        <v>885</v>
      </c>
      <c r="D391" s="208" t="s">
        <v>203</v>
      </c>
      <c r="E391" s="209">
        <v>77.554</v>
      </c>
      <c r="F391" s="210"/>
      <c r="G391" s="310">
        <f t="shared" si="5"/>
        <v>0</v>
      </c>
      <c r="H391" s="209">
        <v>0</v>
      </c>
    </row>
    <row r="392" spans="1:8" s="2" customFormat="1" ht="24" customHeight="1">
      <c r="A392" s="207">
        <v>342</v>
      </c>
      <c r="B392" s="208" t="s">
        <v>886</v>
      </c>
      <c r="C392" s="208" t="s">
        <v>887</v>
      </c>
      <c r="D392" s="208" t="s">
        <v>254</v>
      </c>
      <c r="E392" s="209">
        <v>63.53</v>
      </c>
      <c r="F392" s="210"/>
      <c r="G392" s="310">
        <f t="shared" si="5"/>
        <v>0</v>
      </c>
      <c r="H392" s="209">
        <v>0.0470122</v>
      </c>
    </row>
    <row r="393" spans="1:8" s="2" customFormat="1" ht="24" customHeight="1">
      <c r="A393" s="207">
        <v>343</v>
      </c>
      <c r="B393" s="208" t="s">
        <v>888</v>
      </c>
      <c r="C393" s="208" t="s">
        <v>889</v>
      </c>
      <c r="D393" s="208" t="s">
        <v>203</v>
      </c>
      <c r="E393" s="209">
        <v>4.027</v>
      </c>
      <c r="F393" s="210"/>
      <c r="G393" s="310">
        <f t="shared" si="5"/>
        <v>0</v>
      </c>
      <c r="H393" s="209">
        <v>0.0112756</v>
      </c>
    </row>
    <row r="394" spans="1:8" s="2" customFormat="1" ht="34.5" customHeight="1">
      <c r="A394" s="207">
        <v>344</v>
      </c>
      <c r="B394" s="208" t="s">
        <v>890</v>
      </c>
      <c r="C394" s="208" t="s">
        <v>891</v>
      </c>
      <c r="D394" s="208" t="s">
        <v>203</v>
      </c>
      <c r="E394" s="209">
        <v>4.43</v>
      </c>
      <c r="F394" s="210"/>
      <c r="G394" s="310">
        <f t="shared" si="5"/>
        <v>0</v>
      </c>
      <c r="H394" s="209">
        <v>0.100561</v>
      </c>
    </row>
    <row r="395" spans="1:8" s="2" customFormat="1" ht="34.5" customHeight="1">
      <c r="A395" s="207">
        <v>345</v>
      </c>
      <c r="B395" s="208" t="s">
        <v>892</v>
      </c>
      <c r="C395" s="208" t="s">
        <v>893</v>
      </c>
      <c r="D395" s="208" t="s">
        <v>203</v>
      </c>
      <c r="E395" s="209">
        <v>73.527</v>
      </c>
      <c r="F395" s="210"/>
      <c r="G395" s="310">
        <f t="shared" si="5"/>
        <v>0</v>
      </c>
      <c r="H395" s="209">
        <v>0.661743</v>
      </c>
    </row>
    <row r="396" spans="1:8" s="2" customFormat="1" ht="34.5" customHeight="1">
      <c r="A396" s="207">
        <v>346</v>
      </c>
      <c r="B396" s="208" t="s">
        <v>894</v>
      </c>
      <c r="C396" s="208" t="s">
        <v>895</v>
      </c>
      <c r="D396" s="208" t="s">
        <v>203</v>
      </c>
      <c r="E396" s="209">
        <v>91.362</v>
      </c>
      <c r="F396" s="210"/>
      <c r="G396" s="310">
        <f t="shared" si="5"/>
        <v>0</v>
      </c>
      <c r="H396" s="209">
        <v>2.1104622</v>
      </c>
    </row>
    <row r="397" spans="1:8" s="2" customFormat="1" ht="34.5" customHeight="1">
      <c r="A397" s="207">
        <v>347</v>
      </c>
      <c r="B397" s="208" t="s">
        <v>896</v>
      </c>
      <c r="C397" s="208" t="s">
        <v>897</v>
      </c>
      <c r="D397" s="208" t="s">
        <v>203</v>
      </c>
      <c r="E397" s="209">
        <v>87.084</v>
      </c>
      <c r="F397" s="210"/>
      <c r="G397" s="310">
        <f t="shared" si="5"/>
        <v>0</v>
      </c>
      <c r="H397" s="209">
        <v>0</v>
      </c>
    </row>
    <row r="398" spans="1:8" s="2" customFormat="1" ht="24" customHeight="1">
      <c r="A398" s="207">
        <v>348</v>
      </c>
      <c r="B398" s="208" t="s">
        <v>898</v>
      </c>
      <c r="C398" s="208" t="s">
        <v>899</v>
      </c>
      <c r="D398" s="208" t="s">
        <v>203</v>
      </c>
      <c r="E398" s="209">
        <v>87.084</v>
      </c>
      <c r="F398" s="210"/>
      <c r="G398" s="310">
        <f t="shared" si="5"/>
        <v>0</v>
      </c>
      <c r="H398" s="209">
        <v>0.0261252</v>
      </c>
    </row>
    <row r="399" spans="1:8" s="2" customFormat="1" ht="24" customHeight="1">
      <c r="A399" s="207">
        <v>349</v>
      </c>
      <c r="B399" s="208" t="s">
        <v>900</v>
      </c>
      <c r="C399" s="208" t="s">
        <v>901</v>
      </c>
      <c r="D399" s="208" t="s">
        <v>254</v>
      </c>
      <c r="E399" s="209">
        <v>104.82</v>
      </c>
      <c r="F399" s="210"/>
      <c r="G399" s="310">
        <f t="shared" si="5"/>
        <v>0</v>
      </c>
      <c r="H399" s="209">
        <v>0.0031446</v>
      </c>
    </row>
    <row r="400" spans="1:8" s="2" customFormat="1" ht="24" customHeight="1">
      <c r="A400" s="207">
        <v>350</v>
      </c>
      <c r="B400" s="208" t="s">
        <v>902</v>
      </c>
      <c r="C400" s="208" t="s">
        <v>903</v>
      </c>
      <c r="D400" s="208" t="s">
        <v>203</v>
      </c>
      <c r="E400" s="209">
        <v>67.8</v>
      </c>
      <c r="F400" s="210"/>
      <c r="G400" s="310">
        <f aca="true" t="shared" si="6" ref="G400:G436">E400*F400</f>
        <v>0</v>
      </c>
      <c r="H400" s="209">
        <v>0.30849</v>
      </c>
    </row>
    <row r="401" spans="1:8" s="2" customFormat="1" ht="13.5" customHeight="1">
      <c r="A401" s="207">
        <v>351</v>
      </c>
      <c r="B401" s="208" t="s">
        <v>904</v>
      </c>
      <c r="C401" s="208" t="s">
        <v>905</v>
      </c>
      <c r="D401" s="208" t="s">
        <v>203</v>
      </c>
      <c r="E401" s="209">
        <v>19.47</v>
      </c>
      <c r="F401" s="210"/>
      <c r="G401" s="310">
        <f t="shared" si="6"/>
        <v>0</v>
      </c>
      <c r="H401" s="209">
        <v>0.0901461</v>
      </c>
    </row>
    <row r="402" spans="1:8" s="2" customFormat="1" ht="24" customHeight="1">
      <c r="A402" s="207">
        <v>352</v>
      </c>
      <c r="B402" s="208" t="s">
        <v>906</v>
      </c>
      <c r="C402" s="208" t="s">
        <v>907</v>
      </c>
      <c r="D402" s="208" t="s">
        <v>257</v>
      </c>
      <c r="E402" s="209">
        <v>41.29</v>
      </c>
      <c r="F402" s="210"/>
      <c r="G402" s="310">
        <f t="shared" si="6"/>
        <v>0</v>
      </c>
      <c r="H402" s="209">
        <v>0.0090838</v>
      </c>
    </row>
    <row r="403" spans="1:8" s="2" customFormat="1" ht="34.5" customHeight="1">
      <c r="A403" s="207">
        <v>353</v>
      </c>
      <c r="B403" s="208" t="s">
        <v>908</v>
      </c>
      <c r="C403" s="208" t="s">
        <v>909</v>
      </c>
      <c r="D403" s="208" t="s">
        <v>83</v>
      </c>
      <c r="E403" s="209">
        <v>1692.434</v>
      </c>
      <c r="F403" s="210"/>
      <c r="G403" s="310">
        <f t="shared" si="6"/>
        <v>0</v>
      </c>
      <c r="H403" s="209">
        <v>0</v>
      </c>
    </row>
    <row r="404" spans="1:8" s="2" customFormat="1" ht="28.5" customHeight="1">
      <c r="A404" s="238"/>
      <c r="B404" s="239" t="s">
        <v>184</v>
      </c>
      <c r="C404" s="239" t="s">
        <v>185</v>
      </c>
      <c r="D404" s="239"/>
      <c r="E404" s="240"/>
      <c r="F404" s="241"/>
      <c r="G404" s="310"/>
      <c r="H404" s="240">
        <v>1.30825487</v>
      </c>
    </row>
    <row r="405" spans="1:8" s="2" customFormat="1" ht="24" customHeight="1">
      <c r="A405" s="207">
        <v>354</v>
      </c>
      <c r="B405" s="208" t="s">
        <v>910</v>
      </c>
      <c r="C405" s="208" t="s">
        <v>911</v>
      </c>
      <c r="D405" s="208" t="s">
        <v>203</v>
      </c>
      <c r="E405" s="209">
        <v>59.772</v>
      </c>
      <c r="F405" s="210"/>
      <c r="G405" s="310">
        <f t="shared" si="6"/>
        <v>0</v>
      </c>
      <c r="H405" s="209">
        <v>0</v>
      </c>
    </row>
    <row r="406" spans="1:8" s="2" customFormat="1" ht="24" customHeight="1">
      <c r="A406" s="207">
        <v>355</v>
      </c>
      <c r="B406" s="208" t="s">
        <v>912</v>
      </c>
      <c r="C406" s="208" t="s">
        <v>913</v>
      </c>
      <c r="D406" s="208" t="s">
        <v>203</v>
      </c>
      <c r="E406" s="209">
        <v>178.549</v>
      </c>
      <c r="F406" s="210"/>
      <c r="G406" s="310">
        <f t="shared" si="6"/>
        <v>0</v>
      </c>
      <c r="H406" s="209">
        <v>0</v>
      </c>
    </row>
    <row r="407" spans="1:8" s="2" customFormat="1" ht="13.5" customHeight="1">
      <c r="A407" s="207">
        <v>356</v>
      </c>
      <c r="B407" s="208" t="s">
        <v>914</v>
      </c>
      <c r="C407" s="208" t="s">
        <v>915</v>
      </c>
      <c r="D407" s="208" t="s">
        <v>203</v>
      </c>
      <c r="E407" s="209">
        <v>178.549</v>
      </c>
      <c r="F407" s="210"/>
      <c r="G407" s="310">
        <f t="shared" si="6"/>
        <v>0</v>
      </c>
      <c r="H407" s="209">
        <v>0</v>
      </c>
    </row>
    <row r="408" spans="1:8" s="2" customFormat="1" ht="24" customHeight="1">
      <c r="A408" s="207">
        <v>357</v>
      </c>
      <c r="B408" s="208" t="s">
        <v>916</v>
      </c>
      <c r="C408" s="208" t="s">
        <v>917</v>
      </c>
      <c r="D408" s="208" t="s">
        <v>203</v>
      </c>
      <c r="E408" s="209">
        <v>178.549</v>
      </c>
      <c r="F408" s="210"/>
      <c r="G408" s="310">
        <f t="shared" si="6"/>
        <v>0</v>
      </c>
      <c r="H408" s="209">
        <v>0.00535647</v>
      </c>
    </row>
    <row r="409" spans="1:8" s="2" customFormat="1" ht="24" customHeight="1">
      <c r="A409" s="207">
        <v>358</v>
      </c>
      <c r="B409" s="208" t="s">
        <v>918</v>
      </c>
      <c r="C409" s="208" t="s">
        <v>919</v>
      </c>
      <c r="D409" s="208" t="s">
        <v>203</v>
      </c>
      <c r="E409" s="209">
        <v>178.549</v>
      </c>
      <c r="F409" s="210"/>
      <c r="G409" s="310">
        <f t="shared" si="6"/>
        <v>0</v>
      </c>
      <c r="H409" s="209">
        <v>0.81239795</v>
      </c>
    </row>
    <row r="410" spans="1:8" s="2" customFormat="1" ht="24" customHeight="1">
      <c r="A410" s="207">
        <v>359</v>
      </c>
      <c r="B410" s="208" t="s">
        <v>920</v>
      </c>
      <c r="C410" s="208" t="s">
        <v>921</v>
      </c>
      <c r="D410" s="208" t="s">
        <v>254</v>
      </c>
      <c r="E410" s="209">
        <v>110.085</v>
      </c>
      <c r="F410" s="210"/>
      <c r="G410" s="310">
        <f t="shared" si="6"/>
        <v>0</v>
      </c>
      <c r="H410" s="209">
        <v>0</v>
      </c>
    </row>
    <row r="411" spans="1:8" s="2" customFormat="1" ht="13.5" customHeight="1">
      <c r="A411" s="207">
        <v>360</v>
      </c>
      <c r="B411" s="208" t="s">
        <v>922</v>
      </c>
      <c r="C411" s="208" t="s">
        <v>923</v>
      </c>
      <c r="D411" s="208" t="s">
        <v>254</v>
      </c>
      <c r="E411" s="209">
        <v>121.094</v>
      </c>
      <c r="F411" s="210"/>
      <c r="G411" s="310">
        <f t="shared" si="6"/>
        <v>0</v>
      </c>
      <c r="H411" s="209">
        <v>0.0363282</v>
      </c>
    </row>
    <row r="412" spans="1:8" s="2" customFormat="1" ht="13.5" customHeight="1">
      <c r="A412" s="207">
        <v>361</v>
      </c>
      <c r="B412" s="208" t="s">
        <v>924</v>
      </c>
      <c r="C412" s="208" t="s">
        <v>925</v>
      </c>
      <c r="D412" s="208" t="s">
        <v>203</v>
      </c>
      <c r="E412" s="209">
        <v>178.549</v>
      </c>
      <c r="F412" s="210"/>
      <c r="G412" s="310">
        <f t="shared" si="6"/>
        <v>0</v>
      </c>
      <c r="H412" s="209">
        <v>0.0892745</v>
      </c>
    </row>
    <row r="413" spans="1:8" s="2" customFormat="1" ht="24" customHeight="1">
      <c r="A413" s="207">
        <v>362</v>
      </c>
      <c r="B413" s="208" t="s">
        <v>926</v>
      </c>
      <c r="C413" s="208" t="s">
        <v>927</v>
      </c>
      <c r="D413" s="208" t="s">
        <v>203</v>
      </c>
      <c r="E413" s="209">
        <v>208.513</v>
      </c>
      <c r="F413" s="210"/>
      <c r="G413" s="310">
        <f t="shared" si="6"/>
        <v>0</v>
      </c>
      <c r="H413" s="209">
        <v>0.36489775</v>
      </c>
    </row>
    <row r="414" spans="1:8" s="2" customFormat="1" ht="34.5" customHeight="1">
      <c r="A414" s="207">
        <v>363</v>
      </c>
      <c r="B414" s="208" t="s">
        <v>928</v>
      </c>
      <c r="C414" s="208" t="s">
        <v>929</v>
      </c>
      <c r="D414" s="208" t="s">
        <v>83</v>
      </c>
      <c r="E414" s="209">
        <v>2287.561</v>
      </c>
      <c r="F414" s="210"/>
      <c r="G414" s="310">
        <f t="shared" si="6"/>
        <v>0</v>
      </c>
      <c r="H414" s="209">
        <v>0</v>
      </c>
    </row>
    <row r="415" spans="1:8" s="2" customFormat="1" ht="28.5" customHeight="1">
      <c r="A415" s="238"/>
      <c r="B415" s="239" t="s">
        <v>186</v>
      </c>
      <c r="C415" s="239" t="s">
        <v>187</v>
      </c>
      <c r="D415" s="239"/>
      <c r="E415" s="240"/>
      <c r="F415" s="241"/>
      <c r="G415" s="310"/>
      <c r="H415" s="240">
        <v>0.2296174</v>
      </c>
    </row>
    <row r="416" spans="1:8" s="2" customFormat="1" ht="13.5" customHeight="1">
      <c r="A416" s="207">
        <v>364</v>
      </c>
      <c r="B416" s="208" t="s">
        <v>930</v>
      </c>
      <c r="C416" s="208" t="s">
        <v>931</v>
      </c>
      <c r="D416" s="208" t="s">
        <v>203</v>
      </c>
      <c r="E416" s="209">
        <v>51.595</v>
      </c>
      <c r="F416" s="210"/>
      <c r="G416" s="310">
        <f t="shared" si="6"/>
        <v>0</v>
      </c>
      <c r="H416" s="209">
        <v>0.175423</v>
      </c>
    </row>
    <row r="417" spans="1:8" s="2" customFormat="1" ht="13.5" customHeight="1">
      <c r="A417" s="207">
        <v>365</v>
      </c>
      <c r="B417" s="208" t="s">
        <v>932</v>
      </c>
      <c r="C417" s="208" t="s">
        <v>933</v>
      </c>
      <c r="D417" s="208" t="s">
        <v>254</v>
      </c>
      <c r="E417" s="209">
        <v>17.37</v>
      </c>
      <c r="F417" s="210"/>
      <c r="G417" s="310">
        <f t="shared" si="6"/>
        <v>0</v>
      </c>
      <c r="H417" s="209">
        <v>0.0541944</v>
      </c>
    </row>
    <row r="418" spans="1:8" s="2" customFormat="1" ht="28.5" customHeight="1">
      <c r="A418" s="238"/>
      <c r="B418" s="239" t="s">
        <v>188</v>
      </c>
      <c r="C418" s="239" t="s">
        <v>189</v>
      </c>
      <c r="D418" s="239"/>
      <c r="E418" s="240"/>
      <c r="F418" s="241"/>
      <c r="G418" s="310"/>
      <c r="H418" s="240">
        <v>2.083805</v>
      </c>
    </row>
    <row r="419" spans="1:8" s="2" customFormat="1" ht="24" customHeight="1">
      <c r="A419" s="207">
        <v>366</v>
      </c>
      <c r="B419" s="208" t="s">
        <v>934</v>
      </c>
      <c r="C419" s="208" t="s">
        <v>935</v>
      </c>
      <c r="D419" s="208" t="s">
        <v>203</v>
      </c>
      <c r="E419" s="209">
        <v>74.371</v>
      </c>
      <c r="F419" s="210"/>
      <c r="G419" s="310">
        <f t="shared" si="6"/>
        <v>0</v>
      </c>
      <c r="H419" s="209">
        <v>0.0223113</v>
      </c>
    </row>
    <row r="420" spans="1:8" s="2" customFormat="1" ht="34.5" customHeight="1">
      <c r="A420" s="207">
        <v>367</v>
      </c>
      <c r="B420" s="208" t="s">
        <v>936</v>
      </c>
      <c r="C420" s="208" t="s">
        <v>937</v>
      </c>
      <c r="D420" s="208" t="s">
        <v>203</v>
      </c>
      <c r="E420" s="209">
        <v>74.371</v>
      </c>
      <c r="F420" s="210"/>
      <c r="G420" s="310">
        <f t="shared" si="6"/>
        <v>0</v>
      </c>
      <c r="H420" s="209">
        <v>0.5429083</v>
      </c>
    </row>
    <row r="421" spans="1:8" s="2" customFormat="1" ht="13.5" customHeight="1">
      <c r="A421" s="207">
        <v>368</v>
      </c>
      <c r="B421" s="208" t="s">
        <v>938</v>
      </c>
      <c r="C421" s="208" t="s">
        <v>939</v>
      </c>
      <c r="D421" s="208" t="s">
        <v>203</v>
      </c>
      <c r="E421" s="209">
        <v>78.023</v>
      </c>
      <c r="F421" s="210"/>
      <c r="G421" s="310">
        <f t="shared" si="6"/>
        <v>0</v>
      </c>
      <c r="H421" s="209">
        <v>0.9206714</v>
      </c>
    </row>
    <row r="422" spans="1:8" s="2" customFormat="1" ht="34.5" customHeight="1">
      <c r="A422" s="207">
        <v>369</v>
      </c>
      <c r="B422" s="208" t="s">
        <v>940</v>
      </c>
      <c r="C422" s="208" t="s">
        <v>941</v>
      </c>
      <c r="D422" s="208" t="s">
        <v>203</v>
      </c>
      <c r="E422" s="209">
        <v>74.371</v>
      </c>
      <c r="F422" s="210"/>
      <c r="G422" s="310">
        <f t="shared" si="6"/>
        <v>0</v>
      </c>
      <c r="H422" s="209">
        <v>0.594968</v>
      </c>
    </row>
    <row r="423" spans="1:8" s="2" customFormat="1" ht="24" customHeight="1">
      <c r="A423" s="207">
        <v>370</v>
      </c>
      <c r="B423" s="208" t="s">
        <v>942</v>
      </c>
      <c r="C423" s="208" t="s">
        <v>943</v>
      </c>
      <c r="D423" s="208" t="s">
        <v>203</v>
      </c>
      <c r="E423" s="209">
        <v>74.371</v>
      </c>
      <c r="F423" s="210"/>
      <c r="G423" s="310">
        <f t="shared" si="6"/>
        <v>0</v>
      </c>
      <c r="H423" s="209">
        <v>0</v>
      </c>
    </row>
    <row r="424" spans="1:8" s="2" customFormat="1" ht="13.5" customHeight="1">
      <c r="A424" s="207">
        <v>371</v>
      </c>
      <c r="B424" s="208" t="s">
        <v>944</v>
      </c>
      <c r="C424" s="208" t="s">
        <v>945</v>
      </c>
      <c r="D424" s="208" t="s">
        <v>254</v>
      </c>
      <c r="E424" s="209">
        <v>98.2</v>
      </c>
      <c r="F424" s="210"/>
      <c r="G424" s="310">
        <f t="shared" si="6"/>
        <v>0</v>
      </c>
      <c r="H424" s="209">
        <v>0.002946</v>
      </c>
    </row>
    <row r="425" spans="1:8" s="2" customFormat="1" ht="34.5" customHeight="1">
      <c r="A425" s="207">
        <v>372</v>
      </c>
      <c r="B425" s="208" t="s">
        <v>946</v>
      </c>
      <c r="C425" s="208" t="s">
        <v>947</v>
      </c>
      <c r="D425" s="208" t="s">
        <v>83</v>
      </c>
      <c r="E425" s="209">
        <v>896.871</v>
      </c>
      <c r="F425" s="210"/>
      <c r="G425" s="310">
        <f t="shared" si="6"/>
        <v>0</v>
      </c>
      <c r="H425" s="209">
        <v>0</v>
      </c>
    </row>
    <row r="426" spans="1:8" s="2" customFormat="1" ht="28.5" customHeight="1">
      <c r="A426" s="238"/>
      <c r="B426" s="239" t="s">
        <v>190</v>
      </c>
      <c r="C426" s="239" t="s">
        <v>191</v>
      </c>
      <c r="D426" s="239"/>
      <c r="E426" s="240"/>
      <c r="F426" s="241"/>
      <c r="G426" s="310"/>
      <c r="H426" s="240">
        <v>0.08412904</v>
      </c>
    </row>
    <row r="427" spans="1:8" s="2" customFormat="1" ht="24" customHeight="1">
      <c r="A427" s="207">
        <v>373</v>
      </c>
      <c r="B427" s="208" t="s">
        <v>948</v>
      </c>
      <c r="C427" s="208" t="s">
        <v>949</v>
      </c>
      <c r="D427" s="208" t="s">
        <v>599</v>
      </c>
      <c r="E427" s="209">
        <v>8</v>
      </c>
      <c r="F427" s="210"/>
      <c r="G427" s="310">
        <f t="shared" si="6"/>
        <v>0</v>
      </c>
      <c r="H427" s="209">
        <v>0.00256</v>
      </c>
    </row>
    <row r="428" spans="1:8" s="2" customFormat="1" ht="45" customHeight="1">
      <c r="A428" s="207">
        <v>374</v>
      </c>
      <c r="B428" s="208" t="s">
        <v>950</v>
      </c>
      <c r="C428" s="208" t="s">
        <v>951</v>
      </c>
      <c r="D428" s="208" t="s">
        <v>203</v>
      </c>
      <c r="E428" s="209">
        <v>582.636</v>
      </c>
      <c r="F428" s="210"/>
      <c r="G428" s="310">
        <f t="shared" si="6"/>
        <v>0</v>
      </c>
      <c r="H428" s="209">
        <v>0.08156904</v>
      </c>
    </row>
    <row r="429" spans="1:8" s="2" customFormat="1" ht="28.5" customHeight="1">
      <c r="A429" s="238"/>
      <c r="B429" s="239" t="s">
        <v>192</v>
      </c>
      <c r="C429" s="239" t="s">
        <v>193</v>
      </c>
      <c r="D429" s="239"/>
      <c r="E429" s="240"/>
      <c r="F429" s="241"/>
      <c r="G429" s="310"/>
      <c r="H429" s="240">
        <v>0.39077216</v>
      </c>
    </row>
    <row r="430" spans="1:8" s="2" customFormat="1" ht="24" customHeight="1">
      <c r="A430" s="207">
        <v>375</v>
      </c>
      <c r="B430" s="208" t="s">
        <v>952</v>
      </c>
      <c r="C430" s="208" t="s">
        <v>953</v>
      </c>
      <c r="D430" s="208" t="s">
        <v>203</v>
      </c>
      <c r="E430" s="209">
        <v>711.3</v>
      </c>
      <c r="F430" s="210"/>
      <c r="G430" s="310">
        <f t="shared" si="6"/>
        <v>0</v>
      </c>
      <c r="H430" s="209">
        <v>0.14226</v>
      </c>
    </row>
    <row r="431" spans="1:8" s="2" customFormat="1" ht="34.5" customHeight="1">
      <c r="A431" s="207">
        <v>376</v>
      </c>
      <c r="B431" s="208" t="s">
        <v>954</v>
      </c>
      <c r="C431" s="208" t="s">
        <v>955</v>
      </c>
      <c r="D431" s="208" t="s">
        <v>203</v>
      </c>
      <c r="E431" s="209">
        <v>955.816</v>
      </c>
      <c r="F431" s="210"/>
      <c r="G431" s="310">
        <f t="shared" si="6"/>
        <v>0</v>
      </c>
      <c r="H431" s="209">
        <v>0.24851216</v>
      </c>
    </row>
    <row r="432" spans="1:8" s="2" customFormat="1" ht="30.75" customHeight="1">
      <c r="A432" s="211"/>
      <c r="B432" s="212" t="s">
        <v>110</v>
      </c>
      <c r="C432" s="212" t="s">
        <v>194</v>
      </c>
      <c r="D432" s="212"/>
      <c r="E432" s="213"/>
      <c r="F432" s="214"/>
      <c r="G432" s="310"/>
      <c r="H432" s="213">
        <v>0</v>
      </c>
    </row>
    <row r="433" spans="1:8" s="2" customFormat="1" ht="13.5" customHeight="1">
      <c r="A433" s="207">
        <v>377</v>
      </c>
      <c r="B433" s="208" t="s">
        <v>956</v>
      </c>
      <c r="C433" s="208" t="s">
        <v>957</v>
      </c>
      <c r="D433" s="208" t="s">
        <v>599</v>
      </c>
      <c r="E433" s="209">
        <v>10</v>
      </c>
      <c r="F433" s="210"/>
      <c r="G433" s="310">
        <f t="shared" si="6"/>
        <v>0</v>
      </c>
      <c r="H433" s="209">
        <v>0</v>
      </c>
    </row>
    <row r="434" spans="1:8" s="2" customFormat="1" ht="13.5" customHeight="1">
      <c r="A434" s="207">
        <v>378</v>
      </c>
      <c r="B434" s="208" t="s">
        <v>958</v>
      </c>
      <c r="C434" s="208" t="s">
        <v>959</v>
      </c>
      <c r="D434" s="208" t="s">
        <v>599</v>
      </c>
      <c r="E434" s="209">
        <v>10</v>
      </c>
      <c r="F434" s="210"/>
      <c r="G434" s="310">
        <f t="shared" si="6"/>
        <v>0</v>
      </c>
      <c r="H434" s="209">
        <v>0</v>
      </c>
    </row>
    <row r="435" spans="1:8" s="2" customFormat="1" ht="13.5" customHeight="1">
      <c r="A435" s="207">
        <v>379</v>
      </c>
      <c r="B435" s="208" t="s">
        <v>960</v>
      </c>
      <c r="C435" s="208" t="s">
        <v>961</v>
      </c>
      <c r="D435" s="208" t="s">
        <v>388</v>
      </c>
      <c r="E435" s="209">
        <v>1</v>
      </c>
      <c r="F435" s="210"/>
      <c r="G435" s="310">
        <f>E435*F435</f>
        <v>0</v>
      </c>
      <c r="H435" s="209">
        <v>0</v>
      </c>
    </row>
    <row r="436" spans="1:8" s="2" customFormat="1" ht="13.5" customHeight="1">
      <c r="A436" s="207">
        <v>380</v>
      </c>
      <c r="B436" s="208" t="s">
        <v>962</v>
      </c>
      <c r="C436" s="208" t="s">
        <v>963</v>
      </c>
      <c r="D436" s="208" t="s">
        <v>964</v>
      </c>
      <c r="E436" s="209">
        <v>50</v>
      </c>
      <c r="F436" s="210"/>
      <c r="G436" s="310">
        <f t="shared" si="6"/>
        <v>0</v>
      </c>
      <c r="H436" s="209">
        <v>0</v>
      </c>
    </row>
    <row r="437" spans="1:8" s="2" customFormat="1" ht="30.75" customHeight="1">
      <c r="A437" s="211"/>
      <c r="B437" s="212"/>
      <c r="C437" s="212" t="s">
        <v>195</v>
      </c>
      <c r="D437" s="212"/>
      <c r="E437" s="213"/>
      <c r="F437" s="214"/>
      <c r="G437" s="311">
        <f>SUM(G15:G436)</f>
        <v>0</v>
      </c>
      <c r="H437" s="213">
        <v>159.086266893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1002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0</v>
      </c>
      <c r="C5" s="17"/>
      <c r="D5" s="17"/>
      <c r="E5" s="297" t="s">
        <v>96</v>
      </c>
      <c r="F5" s="298"/>
      <c r="G5" s="298"/>
      <c r="H5" s="298"/>
      <c r="I5" s="298"/>
      <c r="J5" s="298"/>
      <c r="K5" s="298"/>
      <c r="L5" s="299"/>
      <c r="M5" s="17"/>
      <c r="N5" s="17"/>
      <c r="O5" s="285" t="s">
        <v>2</v>
      </c>
      <c r="P5" s="285"/>
      <c r="Q5" s="33"/>
      <c r="R5" s="19"/>
      <c r="S5" s="20"/>
    </row>
    <row r="6" spans="1:19" s="2" customFormat="1" ht="24.75" customHeight="1">
      <c r="A6" s="16"/>
      <c r="B6" s="17" t="s">
        <v>113</v>
      </c>
      <c r="C6" s="17"/>
      <c r="D6" s="17"/>
      <c r="E6" s="304" t="s">
        <v>965</v>
      </c>
      <c r="F6" s="305"/>
      <c r="G6" s="305"/>
      <c r="H6" s="305"/>
      <c r="I6" s="305"/>
      <c r="J6" s="305"/>
      <c r="K6" s="305"/>
      <c r="L6" s="306"/>
      <c r="M6" s="17"/>
      <c r="N6" s="17"/>
      <c r="O6" s="285" t="s">
        <v>3</v>
      </c>
      <c r="P6" s="285"/>
      <c r="Q6" s="161"/>
      <c r="R6" s="20"/>
      <c r="S6" s="20"/>
    </row>
    <row r="7" spans="1:19" s="2" customFormat="1" ht="24.75" customHeight="1" thickBot="1">
      <c r="A7" s="16"/>
      <c r="B7" s="17"/>
      <c r="C7" s="17"/>
      <c r="D7" s="17"/>
      <c r="E7" s="301" t="s">
        <v>15</v>
      </c>
      <c r="F7" s="266"/>
      <c r="G7" s="266"/>
      <c r="H7" s="266"/>
      <c r="I7" s="266"/>
      <c r="J7" s="266"/>
      <c r="K7" s="266"/>
      <c r="L7" s="267"/>
      <c r="M7" s="17"/>
      <c r="N7" s="17"/>
      <c r="O7" s="285" t="s">
        <v>4</v>
      </c>
      <c r="P7" s="285"/>
      <c r="Q7" s="23" t="s">
        <v>5</v>
      </c>
      <c r="R7" s="24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85" t="s">
        <v>6</v>
      </c>
      <c r="P8" s="285"/>
      <c r="Q8" s="17" t="s">
        <v>7</v>
      </c>
      <c r="R8" s="17"/>
      <c r="S8" s="20"/>
    </row>
    <row r="9" spans="1:19" s="2" customFormat="1" ht="24.75" customHeight="1" thickBot="1">
      <c r="A9" s="16"/>
      <c r="B9" s="17" t="s">
        <v>8</v>
      </c>
      <c r="C9" s="17"/>
      <c r="D9" s="17"/>
      <c r="E9" s="268" t="s">
        <v>9</v>
      </c>
      <c r="F9" s="269"/>
      <c r="G9" s="269"/>
      <c r="H9" s="269"/>
      <c r="I9" s="269"/>
      <c r="J9" s="269"/>
      <c r="K9" s="269"/>
      <c r="L9" s="270"/>
      <c r="M9" s="17"/>
      <c r="N9" s="17"/>
      <c r="O9" s="289"/>
      <c r="P9" s="286"/>
      <c r="Q9" s="27"/>
      <c r="R9" s="26"/>
      <c r="S9" s="20"/>
    </row>
    <row r="10" spans="1:19" s="2" customFormat="1" ht="24.75" customHeight="1" thickBot="1">
      <c r="A10" s="16"/>
      <c r="B10" s="17" t="s">
        <v>10</v>
      </c>
      <c r="C10" s="17"/>
      <c r="D10" s="17"/>
      <c r="E10" s="271" t="s">
        <v>11</v>
      </c>
      <c r="F10" s="272"/>
      <c r="G10" s="272"/>
      <c r="H10" s="272"/>
      <c r="I10" s="272"/>
      <c r="J10" s="272"/>
      <c r="K10" s="272"/>
      <c r="L10" s="273"/>
      <c r="M10" s="17"/>
      <c r="N10" s="17"/>
      <c r="O10" s="289" t="s">
        <v>12</v>
      </c>
      <c r="P10" s="286"/>
      <c r="Q10" s="27" t="s">
        <v>13</v>
      </c>
      <c r="R10" s="26"/>
      <c r="S10" s="20"/>
    </row>
    <row r="11" spans="1:19" s="2" customFormat="1" ht="24.75" customHeight="1" thickBot="1">
      <c r="A11" s="16"/>
      <c r="B11" s="17" t="s">
        <v>14</v>
      </c>
      <c r="C11" s="17"/>
      <c r="D11" s="17"/>
      <c r="E11" s="271" t="s">
        <v>15</v>
      </c>
      <c r="F11" s="272"/>
      <c r="G11" s="272"/>
      <c r="H11" s="272"/>
      <c r="I11" s="272"/>
      <c r="J11" s="272"/>
      <c r="K11" s="272"/>
      <c r="L11" s="273"/>
      <c r="M11" s="17"/>
      <c r="N11" s="17"/>
      <c r="O11" s="289"/>
      <c r="P11" s="286"/>
      <c r="Q11" s="27"/>
      <c r="R11" s="26"/>
      <c r="S11" s="20"/>
    </row>
    <row r="12" spans="1:19" s="2" customFormat="1" ht="24.75" customHeight="1" thickBot="1">
      <c r="A12" s="16"/>
      <c r="B12" s="17" t="s">
        <v>16</v>
      </c>
      <c r="C12" s="17"/>
      <c r="D12" s="17"/>
      <c r="E12" s="296"/>
      <c r="F12" s="275"/>
      <c r="G12" s="275"/>
      <c r="H12" s="275"/>
      <c r="I12" s="275"/>
      <c r="J12" s="275"/>
      <c r="K12" s="275"/>
      <c r="L12" s="276"/>
      <c r="M12" s="17"/>
      <c r="N12" s="17"/>
      <c r="O12" s="283"/>
      <c r="P12" s="284"/>
      <c r="Q12" s="283"/>
      <c r="R12" s="284"/>
      <c r="S12" s="20"/>
    </row>
    <row r="13" spans="1:19" s="2" customFormat="1" ht="12.75" customHeight="1" thickBo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 thickBot="1">
      <c r="A14" s="16"/>
      <c r="B14" s="17"/>
      <c r="C14" s="17"/>
      <c r="D14" s="17"/>
      <c r="E14" s="32" t="s">
        <v>18</v>
      </c>
      <c r="F14" s="17"/>
      <c r="G14" s="17"/>
      <c r="H14" s="17"/>
      <c r="I14" s="32" t="s">
        <v>19</v>
      </c>
      <c r="J14" s="17"/>
      <c r="K14" s="17"/>
      <c r="L14" s="17"/>
      <c r="M14" s="17"/>
      <c r="N14" s="17"/>
      <c r="O14" s="285" t="s">
        <v>20</v>
      </c>
      <c r="P14" s="285"/>
      <c r="Q14" s="33"/>
      <c r="R14" s="34"/>
      <c r="S14" s="20"/>
    </row>
    <row r="15" spans="1:19" s="2" customFormat="1" ht="18.75" customHeight="1" thickBot="1">
      <c r="A15" s="16"/>
      <c r="B15" s="17"/>
      <c r="C15" s="17"/>
      <c r="D15" s="17"/>
      <c r="E15" s="35"/>
      <c r="F15" s="17"/>
      <c r="G15" s="32"/>
      <c r="H15" s="17"/>
      <c r="I15" s="144"/>
      <c r="J15" s="17"/>
      <c r="K15" s="17"/>
      <c r="L15" s="17"/>
      <c r="M15" s="17"/>
      <c r="N15" s="17"/>
      <c r="O15" s="285" t="s">
        <v>21</v>
      </c>
      <c r="P15" s="285"/>
      <c r="Q15" s="23"/>
      <c r="R15" s="37"/>
      <c r="S15" s="20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7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22</v>
      </c>
      <c r="F17" s="42"/>
      <c r="G17" s="42"/>
      <c r="H17" s="42"/>
      <c r="I17" s="42"/>
      <c r="J17" s="42"/>
      <c r="K17" s="42"/>
      <c r="L17" s="42"/>
      <c r="M17" s="42"/>
      <c r="N17" s="42"/>
      <c r="O17" s="14"/>
      <c r="P17" s="42"/>
      <c r="Q17" s="42"/>
      <c r="R17" s="42"/>
      <c r="S17" s="44"/>
    </row>
    <row r="18" spans="1:19" s="2" customFormat="1" ht="21.75" customHeight="1">
      <c r="A18" s="45" t="s">
        <v>23</v>
      </c>
      <c r="B18" s="46"/>
      <c r="C18" s="46"/>
      <c r="D18" s="47"/>
      <c r="E18" s="48" t="s">
        <v>24</v>
      </c>
      <c r="F18" s="47"/>
      <c r="G18" s="48" t="s">
        <v>25</v>
      </c>
      <c r="H18" s="46"/>
      <c r="I18" s="47"/>
      <c r="J18" s="48" t="s">
        <v>26</v>
      </c>
      <c r="K18" s="46"/>
      <c r="L18" s="48" t="s">
        <v>27</v>
      </c>
      <c r="M18" s="46"/>
      <c r="N18" s="46"/>
      <c r="O18" s="46"/>
      <c r="P18" s="47"/>
      <c r="Q18" s="48" t="s">
        <v>28</v>
      </c>
      <c r="R18" s="46"/>
      <c r="S18" s="49"/>
    </row>
    <row r="19" spans="1:19" s="2" customFormat="1" ht="19.5" customHeight="1">
      <c r="A19" s="50"/>
      <c r="B19" s="51"/>
      <c r="C19" s="51"/>
      <c r="D19" s="162">
        <v>0</v>
      </c>
      <c r="E19" s="163">
        <v>0</v>
      </c>
      <c r="F19" s="54"/>
      <c r="G19" s="55"/>
      <c r="H19" s="51"/>
      <c r="I19" s="162">
        <v>0</v>
      </c>
      <c r="J19" s="163">
        <v>0</v>
      </c>
      <c r="K19" s="56"/>
      <c r="L19" s="55"/>
      <c r="M19" s="51"/>
      <c r="N19" s="51"/>
      <c r="O19" s="57"/>
      <c r="P19" s="162">
        <v>0</v>
      </c>
      <c r="Q19" s="55"/>
      <c r="R19" s="164">
        <v>0</v>
      </c>
      <c r="S19" s="59"/>
    </row>
    <row r="20" spans="1:19" s="2" customFormat="1" ht="20.25" customHeight="1">
      <c r="A20" s="41"/>
      <c r="B20" s="42"/>
      <c r="C20" s="42"/>
      <c r="D20" s="42"/>
      <c r="E20" s="43" t="s">
        <v>29</v>
      </c>
      <c r="F20" s="42"/>
      <c r="G20" s="42"/>
      <c r="H20" s="42"/>
      <c r="I20" s="42"/>
      <c r="J20" s="60" t="s">
        <v>30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1" t="s">
        <v>31</v>
      </c>
      <c r="B21" s="62"/>
      <c r="C21" s="63" t="s">
        <v>32</v>
      </c>
      <c r="D21" s="64"/>
      <c r="E21" s="64"/>
      <c r="F21" s="65"/>
      <c r="G21" s="61" t="s">
        <v>33</v>
      </c>
      <c r="H21" s="66"/>
      <c r="I21" s="63" t="s">
        <v>34</v>
      </c>
      <c r="J21" s="64"/>
      <c r="K21" s="64"/>
      <c r="L21" s="61" t="s">
        <v>35</v>
      </c>
      <c r="M21" s="66"/>
      <c r="N21" s="63" t="s">
        <v>36</v>
      </c>
      <c r="O21" s="67"/>
      <c r="P21" s="64"/>
      <c r="Q21" s="64"/>
      <c r="R21" s="64"/>
      <c r="S21" s="65"/>
    </row>
    <row r="22" spans="1:19" s="2" customFormat="1" ht="19.5" customHeight="1">
      <c r="A22" s="68" t="s">
        <v>37</v>
      </c>
      <c r="B22" s="69" t="s">
        <v>38</v>
      </c>
      <c r="C22" s="70"/>
      <c r="D22" s="71" t="s">
        <v>39</v>
      </c>
      <c r="E22" s="72"/>
      <c r="F22" s="73"/>
      <c r="G22" s="68" t="s">
        <v>40</v>
      </c>
      <c r="H22" s="74" t="s">
        <v>41</v>
      </c>
      <c r="I22" s="75"/>
      <c r="J22" s="76"/>
      <c r="K22" s="77"/>
      <c r="L22" s="68" t="s">
        <v>42</v>
      </c>
      <c r="M22" s="165" t="s">
        <v>43</v>
      </c>
      <c r="N22" s="81"/>
      <c r="O22" s="81"/>
      <c r="P22" s="81"/>
      <c r="Q22" s="166">
        <v>0</v>
      </c>
      <c r="R22" s="72"/>
      <c r="S22" s="73"/>
    </row>
    <row r="23" spans="1:19" s="2" customFormat="1" ht="19.5" customHeight="1">
      <c r="A23" s="68" t="s">
        <v>44</v>
      </c>
      <c r="B23" s="78"/>
      <c r="C23" s="79"/>
      <c r="D23" s="71" t="s">
        <v>45</v>
      </c>
      <c r="E23" s="72"/>
      <c r="F23" s="73"/>
      <c r="G23" s="68" t="s">
        <v>46</v>
      </c>
      <c r="H23" s="17" t="s">
        <v>47</v>
      </c>
      <c r="I23" s="75"/>
      <c r="J23" s="76"/>
      <c r="K23" s="77"/>
      <c r="L23" s="68" t="s">
        <v>48</v>
      </c>
      <c r="M23" s="165" t="s">
        <v>49</v>
      </c>
      <c r="N23" s="81"/>
      <c r="O23" s="17"/>
      <c r="P23" s="81"/>
      <c r="Q23" s="166"/>
      <c r="R23" s="72"/>
      <c r="S23" s="73"/>
    </row>
    <row r="24" spans="1:19" s="2" customFormat="1" ht="19.5" customHeight="1">
      <c r="A24" s="68" t="s">
        <v>50</v>
      </c>
      <c r="B24" s="69" t="s">
        <v>51</v>
      </c>
      <c r="C24" s="70"/>
      <c r="D24" s="71" t="s">
        <v>39</v>
      </c>
      <c r="E24" s="72"/>
      <c r="F24" s="73"/>
      <c r="G24" s="68" t="s">
        <v>52</v>
      </c>
      <c r="H24" s="74" t="s">
        <v>53</v>
      </c>
      <c r="I24" s="75"/>
      <c r="J24" s="76"/>
      <c r="K24" s="77"/>
      <c r="L24" s="68" t="s">
        <v>54</v>
      </c>
      <c r="M24" s="165" t="s">
        <v>55</v>
      </c>
      <c r="N24" s="81"/>
      <c r="O24" s="81"/>
      <c r="P24" s="81"/>
      <c r="Q24" s="166"/>
      <c r="R24" s="72"/>
      <c r="S24" s="73"/>
    </row>
    <row r="25" spans="1:19" s="2" customFormat="1" ht="19.5" customHeight="1">
      <c r="A25" s="68" t="s">
        <v>56</v>
      </c>
      <c r="B25" s="78"/>
      <c r="C25" s="79"/>
      <c r="D25" s="71" t="s">
        <v>45</v>
      </c>
      <c r="E25" s="72"/>
      <c r="F25" s="73"/>
      <c r="G25" s="68" t="s">
        <v>57</v>
      </c>
      <c r="H25" s="74"/>
      <c r="I25" s="75"/>
      <c r="J25" s="76"/>
      <c r="K25" s="77"/>
      <c r="L25" s="68" t="s">
        <v>58</v>
      </c>
      <c r="M25" s="165" t="s">
        <v>59</v>
      </c>
      <c r="N25" s="81"/>
      <c r="O25" s="17"/>
      <c r="P25" s="81"/>
      <c r="Q25" s="166"/>
      <c r="R25" s="72"/>
      <c r="S25" s="73"/>
    </row>
    <row r="26" spans="1:19" s="2" customFormat="1" ht="19.5" customHeight="1">
      <c r="A26" s="68" t="s">
        <v>60</v>
      </c>
      <c r="B26" s="69" t="s">
        <v>61</v>
      </c>
      <c r="C26" s="70"/>
      <c r="D26" s="71" t="s">
        <v>39</v>
      </c>
      <c r="E26" s="72"/>
      <c r="F26" s="73"/>
      <c r="G26" s="80"/>
      <c r="H26" s="81"/>
      <c r="I26" s="75"/>
      <c r="J26" s="82"/>
      <c r="K26" s="77"/>
      <c r="L26" s="68" t="s">
        <v>62</v>
      </c>
      <c r="M26" s="165" t="s">
        <v>63</v>
      </c>
      <c r="N26" s="81"/>
      <c r="O26" s="81"/>
      <c r="P26" s="81"/>
      <c r="Q26" s="166"/>
      <c r="R26" s="72"/>
      <c r="S26" s="73"/>
    </row>
    <row r="27" spans="1:19" s="2" customFormat="1" ht="19.5" customHeight="1">
      <c r="A27" s="68" t="s">
        <v>64</v>
      </c>
      <c r="B27" s="78"/>
      <c r="C27" s="79"/>
      <c r="D27" s="71" t="s">
        <v>45</v>
      </c>
      <c r="E27" s="72"/>
      <c r="F27" s="73"/>
      <c r="G27" s="80"/>
      <c r="H27" s="81"/>
      <c r="I27" s="75"/>
      <c r="J27" s="82"/>
      <c r="K27" s="77"/>
      <c r="L27" s="68" t="s">
        <v>65</v>
      </c>
      <c r="M27" s="74" t="s">
        <v>66</v>
      </c>
      <c r="N27" s="81"/>
      <c r="O27" s="17"/>
      <c r="P27" s="81"/>
      <c r="Q27" s="75"/>
      <c r="R27" s="72"/>
      <c r="S27" s="73"/>
    </row>
    <row r="28" spans="1:19" s="2" customFormat="1" ht="19.5" customHeight="1">
      <c r="A28" s="68" t="s">
        <v>67</v>
      </c>
      <c r="B28" s="83" t="s">
        <v>68</v>
      </c>
      <c r="C28" s="81"/>
      <c r="D28" s="75"/>
      <c r="E28" s="84"/>
      <c r="F28" s="44"/>
      <c r="G28" s="68" t="s">
        <v>69</v>
      </c>
      <c r="H28" s="83" t="s">
        <v>70</v>
      </c>
      <c r="I28" s="75"/>
      <c r="J28" s="85"/>
      <c r="K28" s="86"/>
      <c r="L28" s="68" t="s">
        <v>71</v>
      </c>
      <c r="M28" s="83" t="s">
        <v>72</v>
      </c>
      <c r="N28" s="81"/>
      <c r="O28" s="81"/>
      <c r="P28" s="81"/>
      <c r="Q28" s="75"/>
      <c r="R28" s="84"/>
      <c r="S28" s="44"/>
    </row>
    <row r="29" spans="1:19" s="2" customFormat="1" ht="19.5" customHeight="1">
      <c r="A29" s="87" t="s">
        <v>73</v>
      </c>
      <c r="B29" s="88" t="s">
        <v>74</v>
      </c>
      <c r="C29" s="89"/>
      <c r="D29" s="90"/>
      <c r="E29" s="91"/>
      <c r="F29" s="92"/>
      <c r="G29" s="87" t="s">
        <v>75</v>
      </c>
      <c r="H29" s="88" t="s">
        <v>76</v>
      </c>
      <c r="I29" s="90"/>
      <c r="J29" s="93"/>
      <c r="K29" s="94"/>
      <c r="L29" s="87" t="s">
        <v>77</v>
      </c>
      <c r="M29" s="88" t="s">
        <v>78</v>
      </c>
      <c r="N29" s="89"/>
      <c r="O29" s="39"/>
      <c r="P29" s="89"/>
      <c r="Q29" s="90"/>
      <c r="R29" s="91"/>
      <c r="S29" s="92"/>
    </row>
    <row r="30" spans="1:19" s="2" customFormat="1" ht="19.5" customHeight="1">
      <c r="A30" s="95"/>
      <c r="B30" s="96"/>
      <c r="C30" s="97" t="s">
        <v>79</v>
      </c>
      <c r="D30" s="98"/>
      <c r="E30" s="98"/>
      <c r="F30" s="98"/>
      <c r="G30" s="98"/>
      <c r="H30" s="98"/>
      <c r="I30" s="98"/>
      <c r="J30" s="98"/>
      <c r="K30" s="98"/>
      <c r="L30" s="61" t="s">
        <v>80</v>
      </c>
      <c r="M30" s="99"/>
      <c r="N30" s="64" t="s">
        <v>81</v>
      </c>
      <c r="O30" s="100"/>
      <c r="P30" s="100"/>
      <c r="Q30" s="100"/>
      <c r="R30" s="101"/>
      <c r="S30" s="102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3"/>
      <c r="M31" s="104" t="s">
        <v>82</v>
      </c>
      <c r="N31" s="105"/>
      <c r="O31" s="106" t="s">
        <v>83</v>
      </c>
      <c r="P31" s="105"/>
      <c r="Q31" s="106" t="s">
        <v>84</v>
      </c>
      <c r="R31" s="106" t="s">
        <v>85</v>
      </c>
      <c r="S31" s="107"/>
    </row>
    <row r="32" spans="1:19" s="2" customFormat="1" ht="12.75" customHeight="1">
      <c r="A32" s="108"/>
      <c r="B32" s="1"/>
      <c r="C32" s="1"/>
      <c r="D32" s="1"/>
      <c r="E32" s="1"/>
      <c r="F32" s="1"/>
      <c r="G32" s="1"/>
      <c r="H32" s="1"/>
      <c r="I32" s="1"/>
      <c r="J32" s="1"/>
      <c r="K32" s="1"/>
      <c r="L32" s="109"/>
      <c r="M32" s="110" t="s">
        <v>86</v>
      </c>
      <c r="N32" s="111"/>
      <c r="O32" s="112">
        <v>15</v>
      </c>
      <c r="P32" s="287"/>
      <c r="Q32" s="287"/>
      <c r="R32" s="113"/>
      <c r="S32" s="114"/>
    </row>
    <row r="33" spans="1:19" s="2" customFormat="1" ht="12.75" customHeight="1">
      <c r="A33" s="108"/>
      <c r="B33" s="1"/>
      <c r="C33" s="1"/>
      <c r="D33" s="1"/>
      <c r="E33" s="1"/>
      <c r="F33" s="1"/>
      <c r="G33" s="1"/>
      <c r="H33" s="1"/>
      <c r="I33" s="1"/>
      <c r="J33" s="1"/>
      <c r="K33" s="1"/>
      <c r="L33" s="109"/>
      <c r="M33" s="115" t="s">
        <v>87</v>
      </c>
      <c r="N33" s="116"/>
      <c r="O33" s="117">
        <v>21</v>
      </c>
      <c r="P33" s="288"/>
      <c r="Q33" s="288"/>
      <c r="R33" s="118"/>
      <c r="S33" s="119"/>
    </row>
    <row r="34" spans="1:19" s="2" customFormat="1" ht="19.5" customHeight="1">
      <c r="A34" s="108"/>
      <c r="B34" s="1"/>
      <c r="C34" s="1"/>
      <c r="D34" s="1"/>
      <c r="E34" s="1"/>
      <c r="F34" s="1"/>
      <c r="G34" s="1"/>
      <c r="H34" s="1"/>
      <c r="I34" s="1"/>
      <c r="J34" s="1"/>
      <c r="K34" s="1"/>
      <c r="L34" s="120"/>
      <c r="M34" s="121" t="s">
        <v>88</v>
      </c>
      <c r="N34" s="122"/>
      <c r="O34" s="123"/>
      <c r="P34" s="122"/>
      <c r="Q34" s="124"/>
      <c r="R34" s="125"/>
      <c r="S34" s="126"/>
    </row>
    <row r="35" spans="1:19" s="2" customFormat="1" ht="19.5" customHeight="1">
      <c r="A35" s="108"/>
      <c r="B35" s="1"/>
      <c r="C35" s="1"/>
      <c r="D35" s="1"/>
      <c r="E35" s="1"/>
      <c r="F35" s="1"/>
      <c r="G35" s="1"/>
      <c r="H35" s="1"/>
      <c r="I35" s="1"/>
      <c r="J35" s="1"/>
      <c r="K35" s="1"/>
      <c r="L35" s="127" t="s">
        <v>89</v>
      </c>
      <c r="M35" s="128"/>
      <c r="N35" s="129" t="s">
        <v>90</v>
      </c>
      <c r="O35" s="130"/>
      <c r="P35" s="128"/>
      <c r="Q35" s="128"/>
      <c r="R35" s="128"/>
      <c r="S35" s="131"/>
    </row>
    <row r="36" spans="1:19" s="2" customFormat="1" ht="14.25" customHeight="1">
      <c r="A36" s="108"/>
      <c r="B36" s="1"/>
      <c r="C36" s="1"/>
      <c r="D36" s="1"/>
      <c r="E36" s="1"/>
      <c r="F36" s="1"/>
      <c r="G36" s="1"/>
      <c r="H36" s="1"/>
      <c r="I36" s="1"/>
      <c r="J36" s="1"/>
      <c r="K36" s="1"/>
      <c r="L36" s="132"/>
      <c r="M36" s="133" t="s">
        <v>91</v>
      </c>
      <c r="N36" s="134"/>
      <c r="O36" s="134"/>
      <c r="P36" s="134"/>
      <c r="Q36" s="134"/>
      <c r="R36" s="135"/>
      <c r="S36" s="136"/>
    </row>
    <row r="37" spans="1:19" s="2" customFormat="1" ht="14.25" customHeight="1">
      <c r="A37" s="108"/>
      <c r="B37" s="1"/>
      <c r="C37" s="1"/>
      <c r="D37" s="1"/>
      <c r="E37" s="1"/>
      <c r="F37" s="1"/>
      <c r="G37" s="1"/>
      <c r="H37" s="1"/>
      <c r="I37" s="1"/>
      <c r="J37" s="1"/>
      <c r="K37" s="1"/>
      <c r="L37" s="132"/>
      <c r="M37" s="133" t="s">
        <v>92</v>
      </c>
      <c r="N37" s="134"/>
      <c r="O37" s="134"/>
      <c r="P37" s="134"/>
      <c r="Q37" s="134"/>
      <c r="R37" s="135"/>
      <c r="S37" s="136"/>
    </row>
    <row r="38" spans="1:19" s="2" customFormat="1" ht="14.25" customHeight="1" thickBo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140" t="s">
        <v>93</v>
      </c>
      <c r="N38" s="141"/>
      <c r="O38" s="141"/>
      <c r="P38" s="141"/>
      <c r="Q38" s="141"/>
      <c r="R38" s="142"/>
      <c r="S38" s="143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D13" sqref="D13"/>
    </sheetView>
  </sheetViews>
  <sheetFormatPr defaultColWidth="10.66015625" defaultRowHeight="12" customHeight="1"/>
  <cols>
    <col min="1" max="1" width="14.16015625" style="219" customWidth="1"/>
    <col min="2" max="2" width="41.66015625" style="219" customWidth="1"/>
    <col min="3" max="3" width="21" style="219" customWidth="1"/>
    <col min="4" max="4" width="19.66015625" style="219" customWidth="1"/>
    <col min="5" max="5" width="20" style="219" customWidth="1"/>
    <col min="6" max="7" width="18.16015625" style="219" customWidth="1"/>
    <col min="8" max="16384" width="10.66015625" style="236" customWidth="1"/>
  </cols>
  <sheetData>
    <row r="1" spans="1:7" s="219" customFormat="1" ht="27.75" customHeight="1">
      <c r="A1" s="307" t="s">
        <v>1004</v>
      </c>
      <c r="B1" s="308"/>
      <c r="C1" s="308"/>
      <c r="D1" s="308"/>
      <c r="E1" s="308"/>
      <c r="F1" s="308"/>
      <c r="G1" s="308"/>
    </row>
    <row r="2" spans="1:7" s="219" customFormat="1" ht="12.75" customHeight="1">
      <c r="A2" s="220" t="s">
        <v>114</v>
      </c>
      <c r="B2" s="221"/>
      <c r="C2" s="221"/>
      <c r="D2" s="221"/>
      <c r="E2" s="221"/>
      <c r="F2" s="221"/>
      <c r="G2" s="221"/>
    </row>
    <row r="3" spans="1:7" s="219" customFormat="1" ht="12.75" customHeight="1">
      <c r="A3" s="220" t="s">
        <v>966</v>
      </c>
      <c r="B3" s="221"/>
      <c r="C3" s="221"/>
      <c r="D3" s="221"/>
      <c r="E3" s="221"/>
      <c r="F3" s="221"/>
      <c r="G3" s="221"/>
    </row>
    <row r="4" spans="1:7" s="219" customFormat="1" ht="13.5" customHeight="1">
      <c r="A4" s="222"/>
      <c r="B4" s="222"/>
      <c r="C4" s="223"/>
      <c r="D4" s="223"/>
      <c r="E4" s="223"/>
      <c r="F4" s="223"/>
      <c r="G4" s="223"/>
    </row>
    <row r="5" spans="1:7" s="219" customFormat="1" ht="6.75" customHeight="1">
      <c r="A5" s="223"/>
      <c r="B5" s="223"/>
      <c r="C5" s="223"/>
      <c r="D5" s="223"/>
      <c r="E5" s="223"/>
      <c r="F5" s="223"/>
      <c r="G5" s="223"/>
    </row>
    <row r="6" spans="1:7" s="219" customFormat="1" ht="12.75" customHeight="1">
      <c r="A6" s="221" t="s">
        <v>116</v>
      </c>
      <c r="B6" s="224"/>
      <c r="C6" s="224"/>
      <c r="D6" s="224"/>
      <c r="E6" s="224"/>
      <c r="F6" s="224"/>
      <c r="G6" s="224"/>
    </row>
    <row r="7" spans="1:7" s="219" customFormat="1" ht="13.5" customHeight="1">
      <c r="A7" s="221" t="s">
        <v>117</v>
      </c>
      <c r="B7" s="224"/>
      <c r="C7" s="224"/>
      <c r="D7" s="224"/>
      <c r="E7" s="224"/>
      <c r="F7" s="221" t="s">
        <v>1006</v>
      </c>
      <c r="G7" s="224"/>
    </row>
    <row r="8" spans="1:7" s="219" customFormat="1" ht="13.5" customHeight="1">
      <c r="A8" s="221" t="s">
        <v>118</v>
      </c>
      <c r="B8" s="224"/>
      <c r="C8" s="224"/>
      <c r="D8" s="224"/>
      <c r="E8" s="224"/>
      <c r="F8" s="221" t="s">
        <v>1007</v>
      </c>
      <c r="G8" s="224"/>
    </row>
    <row r="9" spans="1:7" s="219" customFormat="1" ht="6" customHeight="1">
      <c r="A9" s="225"/>
      <c r="B9" s="225"/>
      <c r="C9" s="225"/>
      <c r="D9" s="225"/>
      <c r="E9" s="225"/>
      <c r="F9" s="225"/>
      <c r="G9" s="225"/>
    </row>
    <row r="10" spans="1:7" s="219" customFormat="1" ht="22.5" customHeight="1">
      <c r="A10" s="226" t="s">
        <v>103</v>
      </c>
      <c r="B10" s="226" t="s">
        <v>119</v>
      </c>
      <c r="C10" s="226" t="s">
        <v>120</v>
      </c>
      <c r="D10" s="226" t="s">
        <v>45</v>
      </c>
      <c r="E10" s="226" t="s">
        <v>121</v>
      </c>
      <c r="F10" s="226" t="s">
        <v>122</v>
      </c>
      <c r="G10" s="226" t="s">
        <v>123</v>
      </c>
    </row>
    <row r="11" spans="1:7" s="219" customFormat="1" ht="12.75" customHeight="1" hidden="1">
      <c r="A11" s="226" t="s">
        <v>37</v>
      </c>
      <c r="B11" s="226" t="s">
        <v>44</v>
      </c>
      <c r="C11" s="226" t="s">
        <v>50</v>
      </c>
      <c r="D11" s="226" t="s">
        <v>56</v>
      </c>
      <c r="E11" s="226" t="s">
        <v>60</v>
      </c>
      <c r="F11" s="226" t="s">
        <v>64</v>
      </c>
      <c r="G11" s="226" t="s">
        <v>67</v>
      </c>
    </row>
    <row r="12" spans="1:7" s="219" customFormat="1" ht="4.5" customHeight="1">
      <c r="A12" s="225"/>
      <c r="B12" s="225"/>
      <c r="C12" s="225"/>
      <c r="D12" s="225"/>
      <c r="E12" s="225"/>
      <c r="F12" s="225"/>
      <c r="G12" s="225"/>
    </row>
    <row r="13" spans="1:7" s="219" customFormat="1" ht="30.75" customHeight="1">
      <c r="A13" s="227" t="s">
        <v>108</v>
      </c>
      <c r="B13" s="227" t="s">
        <v>967</v>
      </c>
      <c r="C13" s="228">
        <v>0</v>
      </c>
      <c r="D13" s="228"/>
      <c r="E13" s="228"/>
      <c r="F13" s="229">
        <v>0</v>
      </c>
      <c r="G13" s="229">
        <v>0</v>
      </c>
    </row>
    <row r="14" spans="1:7" s="219" customFormat="1" ht="28.5" customHeight="1">
      <c r="A14" s="230" t="s">
        <v>968</v>
      </c>
      <c r="B14" s="230" t="s">
        <v>969</v>
      </c>
      <c r="C14" s="231">
        <v>0</v>
      </c>
      <c r="D14" s="231"/>
      <c r="E14" s="231"/>
      <c r="F14" s="232">
        <v>0</v>
      </c>
      <c r="G14" s="232">
        <v>0</v>
      </c>
    </row>
    <row r="15" spans="1:7" s="219" customFormat="1" ht="28.5" customHeight="1">
      <c r="A15" s="230" t="s">
        <v>970</v>
      </c>
      <c r="B15" s="230" t="s">
        <v>971</v>
      </c>
      <c r="C15" s="231">
        <v>0</v>
      </c>
      <c r="D15" s="231"/>
      <c r="E15" s="231"/>
      <c r="F15" s="232">
        <v>0</v>
      </c>
      <c r="G15" s="232">
        <v>0</v>
      </c>
    </row>
    <row r="16" spans="1:7" s="219" customFormat="1" ht="28.5" customHeight="1">
      <c r="A16" s="230" t="s">
        <v>972</v>
      </c>
      <c r="B16" s="230" t="s">
        <v>43</v>
      </c>
      <c r="C16" s="231">
        <v>0</v>
      </c>
      <c r="D16" s="231"/>
      <c r="E16" s="231"/>
      <c r="F16" s="232">
        <v>0</v>
      </c>
      <c r="G16" s="232">
        <v>0</v>
      </c>
    </row>
    <row r="17" spans="1:7" s="219" customFormat="1" ht="28.5" customHeight="1">
      <c r="A17" s="230" t="s">
        <v>973</v>
      </c>
      <c r="B17" s="230" t="s">
        <v>974</v>
      </c>
      <c r="C17" s="231">
        <v>0</v>
      </c>
      <c r="D17" s="231"/>
      <c r="E17" s="231"/>
      <c r="F17" s="232">
        <v>0</v>
      </c>
      <c r="G17" s="232">
        <v>0</v>
      </c>
    </row>
    <row r="18" spans="1:7" s="219" customFormat="1" ht="28.5" customHeight="1">
      <c r="A18" s="230" t="s">
        <v>975</v>
      </c>
      <c r="B18" s="230" t="s">
        <v>59</v>
      </c>
      <c r="C18" s="231">
        <v>0</v>
      </c>
      <c r="D18" s="231"/>
      <c r="E18" s="231"/>
      <c r="F18" s="232">
        <v>0</v>
      </c>
      <c r="G18" s="232">
        <v>0</v>
      </c>
    </row>
    <row r="19" spans="1:7" s="219" customFormat="1" ht="30.75" customHeight="1">
      <c r="A19" s="233"/>
      <c r="B19" s="233" t="s">
        <v>195</v>
      </c>
      <c r="C19" s="234">
        <v>0</v>
      </c>
      <c r="D19" s="234"/>
      <c r="E19" s="234"/>
      <c r="F19" s="235">
        <v>0</v>
      </c>
      <c r="G19" s="235">
        <v>0</v>
      </c>
    </row>
  </sheetData>
  <sheetProtection/>
  <mergeCells count="1">
    <mergeCell ref="A1:G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scale="7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4">
      <selection activeCell="G14" sqref="G14"/>
    </sheetView>
  </sheetViews>
  <sheetFormatPr defaultColWidth="10.5" defaultRowHeight="12" customHeight="1"/>
  <cols>
    <col min="1" max="1" width="3.83203125" style="215" customWidth="1"/>
    <col min="2" max="2" width="15.5" style="216" customWidth="1"/>
    <col min="3" max="3" width="49.83203125" style="216" customWidth="1"/>
    <col min="4" max="4" width="5.5" style="216" customWidth="1"/>
    <col min="5" max="5" width="11.33203125" style="217" customWidth="1"/>
    <col min="6" max="6" width="13.33203125" style="218" customWidth="1"/>
    <col min="7" max="7" width="17.83203125" style="218" customWidth="1"/>
    <col min="8" max="8" width="13.33203125" style="217" customWidth="1"/>
    <col min="9" max="16384" width="10.5" style="1" customWidth="1"/>
  </cols>
  <sheetData>
    <row r="1" spans="1:8" s="2" customFormat="1" ht="27.75" customHeight="1">
      <c r="A1" s="309" t="s">
        <v>1005</v>
      </c>
      <c r="B1" s="303"/>
      <c r="C1" s="303"/>
      <c r="D1" s="303"/>
      <c r="E1" s="303"/>
      <c r="F1" s="303"/>
      <c r="G1" s="303"/>
      <c r="H1" s="303"/>
    </row>
    <row r="2" spans="1:8" s="2" customFormat="1" ht="12.75" customHeight="1">
      <c r="A2" s="150" t="s">
        <v>114</v>
      </c>
      <c r="B2" s="150"/>
      <c r="C2" s="150"/>
      <c r="D2" s="150"/>
      <c r="E2" s="150"/>
      <c r="F2" s="150"/>
      <c r="G2" s="150"/>
      <c r="H2" s="150"/>
    </row>
    <row r="3" spans="1:8" s="2" customFormat="1" ht="12.75" customHeight="1">
      <c r="A3" s="150" t="s">
        <v>966</v>
      </c>
      <c r="B3" s="150"/>
      <c r="C3" s="150"/>
      <c r="D3" s="150"/>
      <c r="E3" s="150"/>
      <c r="F3" s="150"/>
      <c r="G3" s="150"/>
      <c r="H3" s="150"/>
    </row>
    <row r="4" spans="1:8" s="2" customFormat="1" ht="13.5" customHeight="1">
      <c r="A4" s="188"/>
      <c r="B4" s="150"/>
      <c r="C4" s="188"/>
      <c r="D4" s="150"/>
      <c r="E4" s="150"/>
      <c r="F4" s="150"/>
      <c r="G4" s="150"/>
      <c r="H4" s="150"/>
    </row>
    <row r="5" spans="1:8" s="2" customFormat="1" ht="6.75" customHeight="1">
      <c r="A5" s="189"/>
      <c r="B5" s="190"/>
      <c r="C5" s="191"/>
      <c r="D5" s="190"/>
      <c r="E5" s="192"/>
      <c r="F5" s="193"/>
      <c r="G5" s="193"/>
      <c r="H5" s="194"/>
    </row>
    <row r="6" spans="1:8" s="2" customFormat="1" ht="12.75" customHeight="1">
      <c r="A6" s="152" t="s">
        <v>116</v>
      </c>
      <c r="B6" s="152"/>
      <c r="C6" s="152"/>
      <c r="D6" s="152"/>
      <c r="E6" s="152"/>
      <c r="F6" s="152"/>
      <c r="G6" s="152"/>
      <c r="H6" s="152"/>
    </row>
    <row r="7" spans="1:8" s="2" customFormat="1" ht="12.75" customHeight="1">
      <c r="A7" s="152" t="s">
        <v>117</v>
      </c>
      <c r="B7" s="152"/>
      <c r="C7" s="152"/>
      <c r="D7" s="152"/>
      <c r="E7" s="152"/>
      <c r="F7" s="152"/>
      <c r="G7" s="152" t="s">
        <v>1006</v>
      </c>
      <c r="H7" s="152"/>
    </row>
    <row r="8" spans="1:8" s="2" customFormat="1" ht="12.75" customHeight="1">
      <c r="A8" s="152" t="s">
        <v>118</v>
      </c>
      <c r="B8" s="195"/>
      <c r="C8" s="195"/>
      <c r="D8" s="195"/>
      <c r="E8" s="196"/>
      <c r="F8" s="197"/>
      <c r="G8" s="152" t="s">
        <v>102</v>
      </c>
      <c r="H8" s="196"/>
    </row>
    <row r="9" spans="1:8" s="2" customFormat="1" ht="6.75" customHeight="1">
      <c r="A9" s="36"/>
      <c r="B9" s="36"/>
      <c r="C9" s="36"/>
      <c r="D9" s="36"/>
      <c r="E9" s="36"/>
      <c r="F9" s="36"/>
      <c r="G9" s="36"/>
      <c r="H9" s="36"/>
    </row>
    <row r="10" spans="1:8" s="2" customFormat="1" ht="28.5" customHeight="1">
      <c r="A10" s="198" t="s">
        <v>196</v>
      </c>
      <c r="B10" s="198" t="s">
        <v>197</v>
      </c>
      <c r="C10" s="198" t="s">
        <v>119</v>
      </c>
      <c r="D10" s="198" t="s">
        <v>198</v>
      </c>
      <c r="E10" s="198" t="s">
        <v>199</v>
      </c>
      <c r="F10" s="198" t="s">
        <v>200</v>
      </c>
      <c r="G10" s="198" t="s">
        <v>121</v>
      </c>
      <c r="H10" s="198" t="s">
        <v>122</v>
      </c>
    </row>
    <row r="11" spans="1:8" s="2" customFormat="1" ht="12.75" customHeight="1" hidden="1">
      <c r="A11" s="198" t="s">
        <v>37</v>
      </c>
      <c r="B11" s="198" t="s">
        <v>44</v>
      </c>
      <c r="C11" s="198" t="s">
        <v>50</v>
      </c>
      <c r="D11" s="198" t="s">
        <v>56</v>
      </c>
      <c r="E11" s="198" t="s">
        <v>60</v>
      </c>
      <c r="F11" s="198" t="s">
        <v>64</v>
      </c>
      <c r="G11" s="198" t="s">
        <v>67</v>
      </c>
      <c r="H11" s="198" t="s">
        <v>40</v>
      </c>
    </row>
    <row r="12" spans="1:8" s="2" customFormat="1" ht="5.25" customHeight="1">
      <c r="A12" s="36"/>
      <c r="B12" s="36"/>
      <c r="C12" s="36"/>
      <c r="D12" s="36"/>
      <c r="E12" s="36"/>
      <c r="F12" s="36"/>
      <c r="G12" s="36"/>
      <c r="H12" s="36"/>
    </row>
    <row r="13" spans="1:8" s="2" customFormat="1" ht="30.75" customHeight="1">
      <c r="A13" s="199"/>
      <c r="B13" s="200" t="s">
        <v>108</v>
      </c>
      <c r="C13" s="200" t="s">
        <v>967</v>
      </c>
      <c r="D13" s="200"/>
      <c r="E13" s="201"/>
      <c r="F13" s="202"/>
      <c r="G13" s="202"/>
      <c r="H13" s="201"/>
    </row>
    <row r="14" spans="1:8" s="2" customFormat="1" ht="28.5" customHeight="1">
      <c r="A14" s="203"/>
      <c r="B14" s="204" t="s">
        <v>968</v>
      </c>
      <c r="C14" s="204" t="s">
        <v>969</v>
      </c>
      <c r="D14" s="204"/>
      <c r="E14" s="205"/>
      <c r="F14" s="206"/>
      <c r="G14" s="206"/>
      <c r="H14" s="205"/>
    </row>
    <row r="15" spans="1:8" s="2" customFormat="1" ht="13.5" customHeight="1">
      <c r="A15" s="207">
        <v>1</v>
      </c>
      <c r="B15" s="208"/>
      <c r="C15" s="208" t="s">
        <v>976</v>
      </c>
      <c r="D15" s="208" t="s">
        <v>388</v>
      </c>
      <c r="E15" s="209">
        <v>1</v>
      </c>
      <c r="F15" s="210"/>
      <c r="G15" s="310">
        <f>E15*F15</f>
        <v>0</v>
      </c>
      <c r="H15" s="209"/>
    </row>
    <row r="16" spans="1:8" s="2" customFormat="1" ht="28.5" customHeight="1">
      <c r="A16" s="203"/>
      <c r="B16" s="204" t="s">
        <v>970</v>
      </c>
      <c r="C16" s="204" t="s">
        <v>971</v>
      </c>
      <c r="D16" s="204"/>
      <c r="E16" s="205"/>
      <c r="F16" s="206"/>
      <c r="G16" s="206"/>
      <c r="H16" s="205"/>
    </row>
    <row r="17" spans="1:8" s="2" customFormat="1" ht="24" customHeight="1">
      <c r="A17" s="207">
        <v>2</v>
      </c>
      <c r="B17" s="208" t="s">
        <v>977</v>
      </c>
      <c r="C17" s="208" t="s">
        <v>978</v>
      </c>
      <c r="D17" s="208" t="s">
        <v>388</v>
      </c>
      <c r="E17" s="209">
        <v>1</v>
      </c>
      <c r="F17" s="210"/>
      <c r="G17" s="310">
        <f>E17*F17</f>
        <v>0</v>
      </c>
      <c r="H17" s="209"/>
    </row>
    <row r="18" spans="1:8" s="2" customFormat="1" ht="13.5" customHeight="1">
      <c r="A18" s="207">
        <v>3</v>
      </c>
      <c r="B18" s="208" t="s">
        <v>979</v>
      </c>
      <c r="C18" s="208" t="s">
        <v>980</v>
      </c>
      <c r="D18" s="208" t="s">
        <v>388</v>
      </c>
      <c r="E18" s="209">
        <v>1</v>
      </c>
      <c r="F18" s="210"/>
      <c r="G18" s="310">
        <f>E18*F18</f>
        <v>0</v>
      </c>
      <c r="H18" s="209"/>
    </row>
    <row r="19" spans="1:8" s="2" customFormat="1" ht="13.5" customHeight="1">
      <c r="A19" s="207">
        <v>4</v>
      </c>
      <c r="B19" s="208" t="s">
        <v>981</v>
      </c>
      <c r="C19" s="208" t="s">
        <v>982</v>
      </c>
      <c r="D19" s="208" t="s">
        <v>388</v>
      </c>
      <c r="E19" s="209">
        <v>1</v>
      </c>
      <c r="F19" s="210"/>
      <c r="G19" s="310">
        <f>E19*F19</f>
        <v>0</v>
      </c>
      <c r="H19" s="209"/>
    </row>
    <row r="20" spans="1:8" s="2" customFormat="1" ht="13.5" customHeight="1">
      <c r="A20" s="207">
        <v>5</v>
      </c>
      <c r="B20" s="208" t="s">
        <v>983</v>
      </c>
      <c r="C20" s="208" t="s">
        <v>984</v>
      </c>
      <c r="D20" s="208" t="s">
        <v>388</v>
      </c>
      <c r="E20" s="209">
        <v>1</v>
      </c>
      <c r="F20" s="210"/>
      <c r="G20" s="310">
        <f>E20*F20</f>
        <v>0</v>
      </c>
      <c r="H20" s="209"/>
    </row>
    <row r="21" spans="1:8" s="2" customFormat="1" ht="34.5" customHeight="1">
      <c r="A21" s="207">
        <v>6</v>
      </c>
      <c r="B21" s="208" t="s">
        <v>985</v>
      </c>
      <c r="C21" s="208" t="s">
        <v>986</v>
      </c>
      <c r="D21" s="208" t="s">
        <v>388</v>
      </c>
      <c r="E21" s="209">
        <v>1</v>
      </c>
      <c r="F21" s="210"/>
      <c r="G21" s="310">
        <f>E21*F21</f>
        <v>0</v>
      </c>
      <c r="H21" s="209"/>
    </row>
    <row r="22" spans="1:8" s="2" customFormat="1" ht="28.5" customHeight="1">
      <c r="A22" s="203"/>
      <c r="B22" s="204" t="s">
        <v>972</v>
      </c>
      <c r="C22" s="204" t="s">
        <v>43</v>
      </c>
      <c r="D22" s="204"/>
      <c r="E22" s="205"/>
      <c r="F22" s="206"/>
      <c r="G22" s="206"/>
      <c r="H22" s="205"/>
    </row>
    <row r="23" spans="1:8" s="2" customFormat="1" ht="35.25" customHeight="1">
      <c r="A23" s="207">
        <v>7</v>
      </c>
      <c r="B23" s="208" t="s">
        <v>987</v>
      </c>
      <c r="C23" s="208" t="s">
        <v>988</v>
      </c>
      <c r="D23" s="208" t="s">
        <v>388</v>
      </c>
      <c r="E23" s="209">
        <v>1</v>
      </c>
      <c r="F23" s="210"/>
      <c r="G23" s="310">
        <f>E23*F23</f>
        <v>0</v>
      </c>
      <c r="H23" s="209"/>
    </row>
    <row r="24" spans="1:8" s="2" customFormat="1" ht="13.5" customHeight="1">
      <c r="A24" s="207">
        <v>8</v>
      </c>
      <c r="B24" s="208" t="s">
        <v>989</v>
      </c>
      <c r="C24" s="208" t="s">
        <v>990</v>
      </c>
      <c r="D24" s="208" t="s">
        <v>388</v>
      </c>
      <c r="E24" s="209">
        <v>1</v>
      </c>
      <c r="F24" s="210"/>
      <c r="G24" s="310">
        <f>E24*F24</f>
        <v>0</v>
      </c>
      <c r="H24" s="209"/>
    </row>
    <row r="25" spans="1:8" s="2" customFormat="1" ht="13.5" customHeight="1">
      <c r="A25" s="207">
        <v>9</v>
      </c>
      <c r="B25" s="208" t="s">
        <v>991</v>
      </c>
      <c r="C25" s="208" t="s">
        <v>992</v>
      </c>
      <c r="D25" s="208" t="s">
        <v>388</v>
      </c>
      <c r="E25" s="209">
        <v>1</v>
      </c>
      <c r="F25" s="210"/>
      <c r="G25" s="310">
        <f>E25*F25</f>
        <v>0</v>
      </c>
      <c r="H25" s="209"/>
    </row>
    <row r="26" spans="1:8" s="2" customFormat="1" ht="13.5" customHeight="1">
      <c r="A26" s="207">
        <v>10</v>
      </c>
      <c r="B26" s="208" t="s">
        <v>993</v>
      </c>
      <c r="C26" s="208" t="s">
        <v>994</v>
      </c>
      <c r="D26" s="208" t="s">
        <v>388</v>
      </c>
      <c r="E26" s="209">
        <v>1</v>
      </c>
      <c r="F26" s="210"/>
      <c r="G26" s="310">
        <f>E26*F26</f>
        <v>0</v>
      </c>
      <c r="H26" s="209"/>
    </row>
    <row r="27" spans="1:8" s="2" customFormat="1" ht="13.5" customHeight="1">
      <c r="A27" s="207">
        <v>11</v>
      </c>
      <c r="B27" s="208" t="s">
        <v>995</v>
      </c>
      <c r="C27" s="208" t="s">
        <v>996</v>
      </c>
      <c r="D27" s="208" t="s">
        <v>388</v>
      </c>
      <c r="E27" s="209">
        <v>1</v>
      </c>
      <c r="F27" s="210"/>
      <c r="G27" s="310">
        <f>E27*F27</f>
        <v>0</v>
      </c>
      <c r="H27" s="209"/>
    </row>
    <row r="28" spans="1:8" s="2" customFormat="1" ht="28.5" customHeight="1">
      <c r="A28" s="203"/>
      <c r="B28" s="204" t="s">
        <v>973</v>
      </c>
      <c r="C28" s="204" t="s">
        <v>974</v>
      </c>
      <c r="D28" s="204"/>
      <c r="E28" s="205"/>
      <c r="F28" s="206"/>
      <c r="G28" s="206"/>
      <c r="H28" s="205"/>
    </row>
    <row r="29" spans="1:8" s="2" customFormat="1" ht="13.5" customHeight="1">
      <c r="A29" s="207">
        <v>12</v>
      </c>
      <c r="B29" s="208" t="s">
        <v>997</v>
      </c>
      <c r="C29" s="208" t="s">
        <v>998</v>
      </c>
      <c r="D29" s="208" t="s">
        <v>388</v>
      </c>
      <c r="E29" s="209">
        <v>1</v>
      </c>
      <c r="F29" s="210"/>
      <c r="G29" s="310">
        <f>E29*F29</f>
        <v>0</v>
      </c>
      <c r="H29" s="209"/>
    </row>
    <row r="30" spans="1:8" s="2" customFormat="1" ht="28.5" customHeight="1">
      <c r="A30" s="203"/>
      <c r="B30" s="204" t="s">
        <v>975</v>
      </c>
      <c r="C30" s="204" t="s">
        <v>59</v>
      </c>
      <c r="D30" s="204"/>
      <c r="E30" s="205"/>
      <c r="F30" s="206"/>
      <c r="G30" s="206"/>
      <c r="H30" s="205"/>
    </row>
    <row r="31" spans="1:8" s="2" customFormat="1" ht="13.5" customHeight="1">
      <c r="A31" s="207">
        <v>13</v>
      </c>
      <c r="B31" s="208" t="s">
        <v>999</v>
      </c>
      <c r="C31" s="208" t="s">
        <v>1000</v>
      </c>
      <c r="D31" s="208"/>
      <c r="E31" s="209">
        <v>1</v>
      </c>
      <c r="F31" s="210"/>
      <c r="G31" s="310">
        <f>E31*F31</f>
        <v>0</v>
      </c>
      <c r="H31" s="209"/>
    </row>
    <row r="32" spans="1:8" s="2" customFormat="1" ht="30.75" customHeight="1">
      <c r="A32" s="211"/>
      <c r="B32" s="212"/>
      <c r="C32" s="212" t="s">
        <v>195</v>
      </c>
      <c r="D32" s="212"/>
      <c r="E32" s="213"/>
      <c r="F32" s="214"/>
      <c r="G32" s="311">
        <f>G15+G17+G18+G19+G20+G21+G23+G24+G25+G26+G27+G29+G31</f>
        <v>0</v>
      </c>
      <c r="H32" s="213"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Eva Albertová</cp:lastModifiedBy>
  <cp:lastPrinted>2019-10-09T12:47:17Z</cp:lastPrinted>
  <dcterms:created xsi:type="dcterms:W3CDTF">2019-02-13T12:14:50Z</dcterms:created>
  <dcterms:modified xsi:type="dcterms:W3CDTF">2019-10-09T12:47:19Z</dcterms:modified>
  <cp:category/>
  <cp:version/>
  <cp:contentType/>
  <cp:contentStatus/>
</cp:coreProperties>
</file>