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855"/>
  </bookViews>
  <sheets>
    <sheet name="SA_S02_Mobiliář" sheetId="1" r:id="rId1"/>
  </sheets>
  <definedNames>
    <definedName name="_xlnm.Print_Area" localSheetId="0">SA_S02_Mobiliář!$A$1:$G$70</definedName>
  </definedNames>
  <calcPr calcId="125725"/>
</workbook>
</file>

<file path=xl/calcChain.xml><?xml version="1.0" encoding="utf-8"?>
<calcChain xmlns="http://schemas.openxmlformats.org/spreadsheetml/2006/main">
  <c r="G66" i="1"/>
  <c r="G68" s="1"/>
  <c r="G23" s="1"/>
  <c r="G58"/>
  <c r="G57"/>
  <c r="G62" s="1"/>
  <c r="G22" s="1"/>
  <c r="G51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C23"/>
  <c r="A23"/>
  <c r="C22"/>
  <c r="A22"/>
  <c r="C21"/>
  <c r="A21"/>
  <c r="G53" l="1"/>
  <c r="G21" s="1"/>
  <c r="G25" s="1"/>
  <c r="G70" l="1"/>
</calcChain>
</file>

<file path=xl/sharedStrings.xml><?xml version="1.0" encoding="utf-8"?>
<sst xmlns="http://schemas.openxmlformats.org/spreadsheetml/2006/main" count="135" uniqueCount="103">
  <si>
    <t>Investor:</t>
  </si>
  <si>
    <t>Obec Zaječov, Zaječov 265, 267 63 Zaječov</t>
  </si>
  <si>
    <r>
      <t xml:space="preserve">IO Studio, s.r.o.
</t>
    </r>
    <r>
      <rPr>
        <sz val="9"/>
        <rFont val="Arial"/>
        <family val="2"/>
        <charset val="1"/>
      </rPr>
      <t>Opletalova 16, Praha 1</t>
    </r>
  </si>
  <si>
    <t>Projekt:</t>
  </si>
  <si>
    <t>Stavební úpravy Lidového domu Zaječov č.p. 126</t>
  </si>
  <si>
    <t>Objekt:</t>
  </si>
  <si>
    <t>SO2 - Mobiliář</t>
  </si>
  <si>
    <r>
      <t xml:space="preserve">Autor: </t>
    </r>
    <r>
      <rPr>
        <b/>
        <sz val="9"/>
        <rFont val="Arial"/>
        <family val="2"/>
        <charset val="238"/>
      </rPr>
      <t xml:space="preserve"> Ing. R. Bláha
</t>
    </r>
    <r>
      <rPr>
        <sz val="9"/>
        <rFont val="Arial"/>
        <family val="2"/>
        <charset val="238"/>
      </rPr>
      <t>Datum zpracování:</t>
    </r>
    <r>
      <rPr>
        <b/>
        <sz val="9"/>
        <rFont val="Arial"/>
        <family val="2"/>
        <charset val="238"/>
      </rPr>
      <t xml:space="preserve"> 03/2021
</t>
    </r>
    <r>
      <rPr>
        <sz val="9"/>
        <rFont val="Arial"/>
        <family val="2"/>
        <charset val="238"/>
      </rPr>
      <t>Revize:</t>
    </r>
    <r>
      <rPr>
        <b/>
        <sz val="9"/>
        <rFont val="Arial"/>
        <family val="2"/>
        <charset val="238"/>
      </rPr>
      <t xml:space="preserve"> 0
</t>
    </r>
  </si>
  <si>
    <t>Profese:</t>
  </si>
  <si>
    <t>Architektonické a stavebně technické řešení</t>
  </si>
  <si>
    <t>Poř. č.</t>
  </si>
  <si>
    <t>Označení/Výkres č.</t>
  </si>
  <si>
    <t>Popis, druh</t>
  </si>
  <si>
    <t>Jednotka</t>
  </si>
  <si>
    <t>Množství</t>
  </si>
  <si>
    <t>Jedn. cena (CZK)</t>
  </si>
  <si>
    <t xml:space="preserve">Cena (CZK) </t>
  </si>
  <si>
    <t>Poznámka: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</si>
  <si>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</si>
  <si>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c) součástí dodávky je zpracování veškeré dílenské dokumentace a podkladů pro dokumentaci skutečného provedení</t>
  </si>
  <si>
    <t>d) součástí dodávky je kompletní dokladová část díla nutná k získání kolaudačního souhlasu stavby</t>
  </si>
  <si>
    <t>e)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komponent, zařízení a potrubní  závěsy,</t>
  </si>
  <si>
    <t>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</t>
  </si>
  <si>
    <t>f) součástí dodávky jsou veškerá geodetická měření jako například vytyčení konstrukcí, kontrolní měření, zaměření skutečného stavu apod.</t>
  </si>
  <si>
    <t>g) součástí dodávky jsou i náklady na případně  opatření související s ochranou stávajících sítí, komunikací či staveb</t>
  </si>
  <si>
    <t>h) součástí jednotkových cen jsou i vícenáklady související s výstavbou v zimním období, průběžný úklid staveniště a přilehlých komunikací, likvidaci odpadů, dočasná dopravní omezení atd.</t>
  </si>
  <si>
    <t>REKAPITULACE</t>
  </si>
  <si>
    <t xml:space="preserve">
</t>
  </si>
  <si>
    <t>CELKEM SOUPIS VÝKONŮ</t>
  </si>
  <si>
    <t>1</t>
  </si>
  <si>
    <t>Mobiliář</t>
  </si>
  <si>
    <t>1.1</t>
  </si>
  <si>
    <t>T01</t>
  </si>
  <si>
    <t>Bar</t>
  </si>
  <si>
    <t>ks</t>
  </si>
  <si>
    <t>1.2</t>
  </si>
  <si>
    <t>T02</t>
  </si>
  <si>
    <t>Zábaří, skříňky, police</t>
  </si>
  <si>
    <t>1.3</t>
  </si>
  <si>
    <t>T03</t>
  </si>
  <si>
    <t>Stůl  2000/900 mm</t>
  </si>
  <si>
    <t>1.4</t>
  </si>
  <si>
    <t>T04</t>
  </si>
  <si>
    <t>Stůl  1900/900 mm</t>
  </si>
  <si>
    <t>1.5</t>
  </si>
  <si>
    <t>T05</t>
  </si>
  <si>
    <t>Stůl  pr. 900 mm</t>
  </si>
  <si>
    <t>1.6</t>
  </si>
  <si>
    <t>T06</t>
  </si>
  <si>
    <t xml:space="preserve">Stůl  1330/750 mm </t>
  </si>
  <si>
    <t>T07</t>
  </si>
  <si>
    <t>Skříňka na tága ke kulečníku</t>
  </si>
  <si>
    <t>1.7</t>
  </si>
  <si>
    <t>T08</t>
  </si>
  <si>
    <t>Nástěnný dřevěný věšák soubor 3 ks</t>
  </si>
  <si>
    <t>1.8</t>
  </si>
  <si>
    <t>T09</t>
  </si>
  <si>
    <t>Nástěnný věšáček plechový se spárovkou</t>
  </si>
  <si>
    <t>1.9</t>
  </si>
  <si>
    <t xml:space="preserve">Nástěnný věšáček plechový </t>
  </si>
  <si>
    <t>1.10</t>
  </si>
  <si>
    <t>T10</t>
  </si>
  <si>
    <t>Skříňka absatz+ Nástěnná police absatz l 1600 mm</t>
  </si>
  <si>
    <t>1.11</t>
  </si>
  <si>
    <t>T11</t>
  </si>
  <si>
    <t xml:space="preserve">Židle </t>
  </si>
  <si>
    <t>1.12</t>
  </si>
  <si>
    <t>T12</t>
  </si>
  <si>
    <t>Barová židle</t>
  </si>
  <si>
    <t>1.13</t>
  </si>
  <si>
    <t>T13</t>
  </si>
  <si>
    <t>Zádveří</t>
  </si>
  <si>
    <t>1.14</t>
  </si>
  <si>
    <t>T14</t>
  </si>
  <si>
    <t>Barový pultík  l 2600 mm</t>
  </si>
  <si>
    <t>1.15</t>
  </si>
  <si>
    <t>T15</t>
  </si>
  <si>
    <t>Zrcadlo WC</t>
  </si>
  <si>
    <t>1.16</t>
  </si>
  <si>
    <t>Obklad oken bez okenní ventilačky</t>
  </si>
  <si>
    <t>W1,4</t>
  </si>
  <si>
    <t>Držák na příbory</t>
  </si>
  <si>
    <t>Držák na pivní  podtácky</t>
  </si>
  <si>
    <t>Pultík</t>
  </si>
  <si>
    <t>Háček</t>
  </si>
  <si>
    <t>Montáž mobiliáře</t>
  </si>
  <si>
    <t>CELKEM</t>
  </si>
  <si>
    <t>2</t>
  </si>
  <si>
    <t>Ostatní  práce a dodávky</t>
  </si>
  <si>
    <t>2.1</t>
  </si>
  <si>
    <t>Náklady spojené s dopravou materiálu a přepravou osob na místo stavby</t>
  </si>
  <si>
    <t>kpl</t>
  </si>
  <si>
    <t>2.2</t>
  </si>
  <si>
    <t>Náklady na zaměření stavby a zhotovení prováděcí dokumentace</t>
  </si>
  <si>
    <t>T 01 bez gastrotechnologie
T 02 Bez pracovní desky dodávka gastra</t>
  </si>
  <si>
    <t>A</t>
  </si>
  <si>
    <t xml:space="preserve">Ostatní  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</si>
  <si>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</si>
  <si>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1.17</t>
  </si>
  <si>
    <t>1.18</t>
  </si>
  <si>
    <t>1.19</t>
  </si>
  <si>
    <t>1.20</t>
  </si>
  <si>
    <t>1.21</t>
  </si>
</sst>
</file>

<file path=xl/styles.xml><?xml version="1.0" encoding="utf-8"?>
<styleSheet xmlns="http://schemas.openxmlformats.org/spreadsheetml/2006/main">
  <numFmts count="5">
    <numFmt numFmtId="164" formatCode="#,##0.0000"/>
    <numFmt numFmtId="165" formatCode="#,##0.0"/>
    <numFmt numFmtId="166" formatCode="#,##0.00_);[Red]\(#,##0.00\)"/>
    <numFmt numFmtId="167" formatCode="0.000"/>
    <numFmt numFmtId="168" formatCode="0.0000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3"/>
      <name val="Arial"/>
      <family val="2"/>
      <charset val="238"/>
    </font>
    <font>
      <sz val="9"/>
      <name val="Arial Black"/>
      <family val="2"/>
      <charset val="238"/>
    </font>
    <font>
      <sz val="12"/>
      <name val="Arial Black"/>
      <family val="2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1"/>
    </font>
    <font>
      <b/>
      <sz val="11"/>
      <color indexed="17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7"/>
      <name val="Arial"/>
      <family val="2"/>
      <charset val="238"/>
    </font>
    <font>
      <sz val="9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17"/>
      <name val="Arial"/>
      <family val="2"/>
      <charset val="238"/>
    </font>
    <font>
      <b/>
      <sz val="12"/>
      <color indexed="17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4"/>
      <name val="Arial CE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40"/>
        <bgColor indexed="49"/>
      </patternFill>
    </fill>
    <fill>
      <patternFill patternType="solid">
        <fgColor rgb="FFEAEAEA"/>
        <bgColor indexed="41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5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8" fillId="0" borderId="0"/>
    <xf numFmtId="0" fontId="29" fillId="0" borderId="0"/>
    <xf numFmtId="0" fontId="20" fillId="0" borderId="0"/>
    <xf numFmtId="0" fontId="2" fillId="0" borderId="0"/>
    <xf numFmtId="0" fontId="20" fillId="0" borderId="0"/>
    <xf numFmtId="0" fontId="30" fillId="0" borderId="0"/>
    <xf numFmtId="0" fontId="20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2">
    <xf numFmtId="0" fontId="0" fillId="0" borderId="0" xfId="0"/>
    <xf numFmtId="0" fontId="3" fillId="0" borderId="1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vertical="center" wrapText="1"/>
    </xf>
    <xf numFmtId="0" fontId="5" fillId="2" borderId="3" xfId="3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vertical="center"/>
    </xf>
    <xf numFmtId="164" fontId="7" fillId="0" borderId="0" xfId="1" applyNumberFormat="1" applyFont="1" applyAlignment="1">
      <alignment vertical="center"/>
    </xf>
    <xf numFmtId="0" fontId="2" fillId="0" borderId="0" xfId="1" applyAlignment="1">
      <alignment vertical="center"/>
    </xf>
    <xf numFmtId="49" fontId="3" fillId="0" borderId="4" xfId="1" applyNumberFormat="1" applyFont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8" fillId="0" borderId="0" xfId="3" applyFont="1" applyBorder="1" applyAlignment="1">
      <alignment vertical="center" wrapText="1"/>
    </xf>
    <xf numFmtId="0" fontId="9" fillId="0" borderId="0" xfId="2" applyFont="1" applyBorder="1" applyAlignment="1">
      <alignment vertical="center" wrapText="1"/>
    </xf>
    <xf numFmtId="0" fontId="5" fillId="2" borderId="5" xfId="3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vertical="center" wrapText="1"/>
    </xf>
    <xf numFmtId="0" fontId="11" fillId="2" borderId="5" xfId="3" applyFont="1" applyFill="1" applyBorder="1" applyAlignment="1">
      <alignment horizontal="left" vertical="center" wrapText="1"/>
    </xf>
    <xf numFmtId="49" fontId="3" fillId="0" borderId="6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0" fontId="10" fillId="0" borderId="7" xfId="2" applyFont="1" applyFill="1" applyBorder="1" applyAlignment="1">
      <alignment vertical="center" wrapText="1"/>
    </xf>
    <xf numFmtId="0" fontId="9" fillId="0" borderId="7" xfId="2" applyFont="1" applyBorder="1" applyAlignment="1">
      <alignment vertical="center" wrapText="1"/>
    </xf>
    <xf numFmtId="0" fontId="6" fillId="2" borderId="5" xfId="3" applyFont="1" applyFill="1" applyBorder="1" applyAlignment="1">
      <alignment horizontal="left" wrapText="1"/>
    </xf>
    <xf numFmtId="0" fontId="12" fillId="3" borderId="8" xfId="1" applyFont="1" applyFill="1" applyBorder="1" applyAlignment="1">
      <alignment horizontal="left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left" vertical="center" wrapText="1"/>
    </xf>
    <xf numFmtId="0" fontId="3" fillId="3" borderId="9" xfId="1" applyFont="1" applyFill="1" applyBorder="1" applyAlignment="1">
      <alignment horizontal="center" vertical="center" wrapText="1"/>
    </xf>
    <xf numFmtId="4" fontId="6" fillId="3" borderId="9" xfId="1" applyNumberFormat="1" applyFont="1" applyFill="1" applyBorder="1" applyAlignment="1">
      <alignment horizontal="right" vertical="center" wrapText="1"/>
    </xf>
    <xf numFmtId="165" fontId="6" fillId="3" borderId="9" xfId="1" applyNumberFormat="1" applyFont="1" applyFill="1" applyBorder="1" applyAlignment="1">
      <alignment horizontal="center" vertical="center" wrapText="1"/>
    </xf>
    <xf numFmtId="165" fontId="6" fillId="3" borderId="1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4" fontId="11" fillId="0" borderId="2" xfId="1" applyNumberFormat="1" applyFont="1" applyBorder="1" applyAlignment="1">
      <alignment horizontal="center" vertical="center" wrapText="1"/>
    </xf>
    <xf numFmtId="165" fontId="11" fillId="0" borderId="12" xfId="1" applyNumberFormat="1" applyFont="1" applyBorder="1" applyAlignment="1">
      <alignment horizontal="center" vertical="center" wrapText="1"/>
    </xf>
    <xf numFmtId="165" fontId="11" fillId="0" borderId="3" xfId="1" applyNumberFormat="1" applyFont="1" applyBorder="1" applyAlignment="1">
      <alignment horizontal="center" vertical="center" wrapText="1"/>
    </xf>
    <xf numFmtId="164" fontId="13" fillId="0" borderId="0" xfId="1" applyNumberFormat="1" applyFont="1" applyBorder="1" applyAlignment="1">
      <alignment vertical="center"/>
    </xf>
    <xf numFmtId="164" fontId="1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49" fontId="11" fillId="0" borderId="14" xfId="1" applyNumberFormat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4" fontId="11" fillId="0" borderId="7" xfId="1" applyNumberFormat="1" applyFont="1" applyBorder="1" applyAlignment="1">
      <alignment horizontal="center" vertical="center" wrapText="1"/>
    </xf>
    <xf numFmtId="165" fontId="11" fillId="0" borderId="15" xfId="1" applyNumberFormat="1" applyFont="1" applyBorder="1" applyAlignment="1">
      <alignment horizontal="center" vertical="center" wrapText="1"/>
    </xf>
    <xf numFmtId="165" fontId="11" fillId="0" borderId="17" xfId="1" applyNumberFormat="1" applyFont="1" applyBorder="1" applyAlignment="1">
      <alignment horizontal="center" vertical="center" wrapText="1"/>
    </xf>
    <xf numFmtId="49" fontId="3" fillId="0" borderId="18" xfId="1" applyNumberFormat="1" applyFont="1" applyBorder="1" applyAlignment="1">
      <alignment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4" fontId="3" fillId="0" borderId="19" xfId="1" applyNumberFormat="1" applyFont="1" applyBorder="1" applyAlignment="1">
      <alignment vertical="center" wrapText="1"/>
    </xf>
    <xf numFmtId="165" fontId="3" fillId="0" borderId="20" xfId="1" applyNumberFormat="1" applyFont="1" applyBorder="1" applyAlignment="1">
      <alignment vertical="center" wrapText="1"/>
    </xf>
    <xf numFmtId="165" fontId="3" fillId="0" borderId="21" xfId="1" applyNumberFormat="1" applyFont="1" applyBorder="1" applyAlignment="1">
      <alignment vertical="center" wrapText="1"/>
    </xf>
    <xf numFmtId="164" fontId="7" fillId="0" borderId="0" xfId="1" applyNumberFormat="1" applyFont="1" applyBorder="1" applyAlignment="1">
      <alignment vertical="center" wrapText="1"/>
    </xf>
    <xf numFmtId="164" fontId="7" fillId="0" borderId="0" xfId="1" applyNumberFormat="1" applyFont="1" applyAlignment="1">
      <alignment vertical="center" wrapText="1"/>
    </xf>
    <xf numFmtId="0" fontId="2" fillId="0" borderId="0" xfId="1" applyAlignment="1">
      <alignment vertical="center" wrapText="1"/>
    </xf>
    <xf numFmtId="49" fontId="11" fillId="0" borderId="22" xfId="1" applyNumberFormat="1" applyFont="1" applyBorder="1" applyAlignment="1">
      <alignment horizontal="left" vertical="center" wrapText="1"/>
    </xf>
    <xf numFmtId="0" fontId="11" fillId="0" borderId="23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left" vertical="center" wrapText="1"/>
    </xf>
    <xf numFmtId="4" fontId="11" fillId="0" borderId="24" xfId="1" applyNumberFormat="1" applyFont="1" applyBorder="1" applyAlignment="1">
      <alignment horizontal="left" vertical="center" wrapText="1"/>
    </xf>
    <xf numFmtId="165" fontId="11" fillId="0" borderId="23" xfId="1" applyNumberFormat="1" applyFont="1" applyBorder="1" applyAlignment="1">
      <alignment horizontal="left" vertical="center" wrapText="1"/>
    </xf>
    <xf numFmtId="165" fontId="11" fillId="0" borderId="25" xfId="1" applyNumberFormat="1" applyFont="1" applyBorder="1" applyAlignment="1">
      <alignment horizontal="left" vertical="center" wrapText="1"/>
    </xf>
    <xf numFmtId="164" fontId="7" fillId="0" borderId="0" xfId="1" applyNumberFormat="1" applyFont="1" applyBorder="1" applyAlignment="1">
      <alignment horizontal="left" vertical="center" wrapText="1"/>
    </xf>
    <xf numFmtId="164" fontId="7" fillId="0" borderId="0" xfId="1" applyNumberFormat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49" fontId="3" fillId="0" borderId="22" xfId="1" applyNumberFormat="1" applyFont="1" applyBorder="1" applyAlignment="1">
      <alignment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23" xfId="1" applyFont="1" applyFill="1" applyBorder="1" applyAlignment="1">
      <alignment vertical="center" wrapText="1"/>
    </xf>
    <xf numFmtId="4" fontId="3" fillId="0" borderId="23" xfId="1" applyNumberFormat="1" applyFont="1" applyBorder="1" applyAlignment="1">
      <alignment vertical="center" wrapText="1"/>
    </xf>
    <xf numFmtId="165" fontId="3" fillId="2" borderId="23" xfId="1" applyNumberFormat="1" applyFont="1" applyFill="1" applyBorder="1" applyAlignment="1">
      <alignment vertical="center" wrapText="1"/>
    </xf>
    <xf numFmtId="165" fontId="3" fillId="0" borderId="26" xfId="1" applyNumberFormat="1" applyFont="1" applyBorder="1" applyAlignment="1">
      <alignment vertical="center" wrapText="1"/>
    </xf>
    <xf numFmtId="49" fontId="3" fillId="0" borderId="27" xfId="1" applyNumberFormat="1" applyFont="1" applyBorder="1" applyAlignment="1">
      <alignment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8" xfId="1" applyFont="1" applyFill="1" applyBorder="1" applyAlignment="1">
      <alignment wrapText="1"/>
    </xf>
    <xf numFmtId="4" fontId="3" fillId="0" borderId="28" xfId="1" applyNumberFormat="1" applyFont="1" applyBorder="1" applyAlignment="1">
      <alignment vertical="center" wrapText="1"/>
    </xf>
    <xf numFmtId="165" fontId="3" fillId="2" borderId="28" xfId="1" applyNumberFormat="1" applyFont="1" applyFill="1" applyBorder="1" applyAlignment="1">
      <alignment vertical="center" wrapText="1"/>
    </xf>
    <xf numFmtId="165" fontId="3" fillId="0" borderId="29" xfId="1" applyNumberFormat="1" applyFont="1" applyBorder="1" applyAlignment="1">
      <alignment vertical="center" wrapText="1"/>
    </xf>
    <xf numFmtId="49" fontId="3" fillId="0" borderId="30" xfId="1" applyNumberFormat="1" applyFont="1" applyBorder="1" applyAlignment="1">
      <alignment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31" xfId="1" applyFont="1" applyFill="1" applyBorder="1" applyAlignment="1">
      <alignment vertical="top" wrapText="1"/>
    </xf>
    <xf numFmtId="4" fontId="3" fillId="0" borderId="31" xfId="1" applyNumberFormat="1" applyFont="1" applyBorder="1" applyAlignment="1">
      <alignment vertical="center" wrapText="1"/>
    </xf>
    <xf numFmtId="165" fontId="3" fillId="2" borderId="31" xfId="1" applyNumberFormat="1" applyFont="1" applyFill="1" applyBorder="1" applyAlignment="1">
      <alignment vertical="center" wrapText="1"/>
    </xf>
    <xf numFmtId="165" fontId="3" fillId="0" borderId="32" xfId="1" applyNumberFormat="1" applyFont="1" applyBorder="1" applyAlignment="1">
      <alignment vertical="center" wrapText="1"/>
    </xf>
    <xf numFmtId="0" fontId="3" fillId="0" borderId="23" xfId="1" applyFont="1" applyBorder="1" applyAlignment="1">
      <alignment vertical="center" wrapText="1"/>
    </xf>
    <xf numFmtId="0" fontId="2" fillId="0" borderId="23" xfId="4" applyFont="1" applyFill="1" applyBorder="1" applyAlignment="1">
      <alignment vertical="center" wrapText="1"/>
    </xf>
    <xf numFmtId="49" fontId="3" fillId="0" borderId="22" xfId="3" applyNumberFormat="1" applyFont="1" applyBorder="1" applyAlignment="1">
      <alignment vertical="center" wrapText="1"/>
    </xf>
    <xf numFmtId="0" fontId="3" fillId="0" borderId="23" xfId="3" applyFont="1" applyBorder="1" applyAlignment="1">
      <alignment horizontal="center" vertical="center" wrapText="1"/>
    </xf>
    <xf numFmtId="0" fontId="5" fillId="0" borderId="23" xfId="3" applyFont="1" applyBorder="1" applyAlignment="1">
      <alignment vertical="center" wrapText="1"/>
    </xf>
    <xf numFmtId="4" fontId="3" fillId="0" borderId="24" xfId="3" applyNumberFormat="1" applyFont="1" applyBorder="1" applyAlignment="1">
      <alignment vertical="center" wrapText="1"/>
    </xf>
    <xf numFmtId="165" fontId="3" fillId="0" borderId="23" xfId="3" applyNumberFormat="1" applyFont="1" applyBorder="1" applyAlignment="1">
      <alignment vertical="center" wrapText="1"/>
    </xf>
    <xf numFmtId="165" fontId="3" fillId="0" borderId="25" xfId="3" applyNumberFormat="1" applyFont="1" applyBorder="1" applyAlignment="1">
      <alignment vertical="center" wrapText="1"/>
    </xf>
    <xf numFmtId="0" fontId="6" fillId="0" borderId="23" xfId="3" applyFont="1" applyBorder="1" applyAlignment="1">
      <alignment vertical="center" wrapText="1"/>
    </xf>
    <xf numFmtId="4" fontId="3" fillId="0" borderId="25" xfId="3" applyNumberFormat="1" applyFont="1" applyBorder="1" applyAlignment="1">
      <alignment horizontal="right" vertical="center" wrapText="1" indent="1"/>
    </xf>
    <xf numFmtId="49" fontId="15" fillId="0" borderId="22" xfId="3" applyNumberFormat="1" applyFont="1" applyFill="1" applyBorder="1" applyAlignment="1">
      <alignment horizontal="center" vertical="center" wrapText="1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23" xfId="3" applyNumberFormat="1" applyFont="1" applyFill="1" applyBorder="1" applyAlignment="1">
      <alignment vertical="center" wrapText="1"/>
    </xf>
    <xf numFmtId="4" fontId="3" fillId="0" borderId="23" xfId="3" applyNumberFormat="1" applyFont="1" applyFill="1" applyBorder="1" applyAlignment="1">
      <alignment vertical="center" wrapText="1"/>
    </xf>
    <xf numFmtId="4" fontId="3" fillId="0" borderId="23" xfId="3" applyNumberFormat="1" applyFont="1" applyFill="1" applyBorder="1" applyAlignment="1">
      <alignment horizontal="right" vertical="center" wrapText="1"/>
    </xf>
    <xf numFmtId="4" fontId="11" fillId="0" borderId="26" xfId="3" applyNumberFormat="1" applyFont="1" applyBorder="1" applyAlignment="1">
      <alignment horizontal="right" vertical="center" wrapText="1" indent="1"/>
    </xf>
    <xf numFmtId="0" fontId="3" fillId="0" borderId="23" xfId="3" applyFont="1" applyFill="1" applyBorder="1" applyAlignment="1">
      <alignment vertical="center" wrapText="1"/>
    </xf>
    <xf numFmtId="4" fontId="3" fillId="0" borderId="23" xfId="3" applyNumberFormat="1" applyFont="1" applyBorder="1" applyAlignment="1">
      <alignment vertical="center" wrapText="1"/>
    </xf>
    <xf numFmtId="49" fontId="2" fillId="4" borderId="8" xfId="5" applyNumberFormat="1" applyFont="1" applyFill="1" applyBorder="1" applyAlignment="1">
      <alignment horizontal="center" vertical="center"/>
    </xf>
    <xf numFmtId="49" fontId="2" fillId="4" borderId="9" xfId="5" applyNumberFormat="1" applyFont="1" applyFill="1" applyBorder="1" applyAlignment="1">
      <alignment horizontal="center" vertical="center"/>
    </xf>
    <xf numFmtId="0" fontId="16" fillId="4" borderId="9" xfId="5" applyFont="1" applyFill="1" applyBorder="1" applyAlignment="1">
      <alignment vertical="center" wrapText="1"/>
    </xf>
    <xf numFmtId="0" fontId="17" fillId="4" borderId="9" xfId="5" applyFont="1" applyFill="1" applyBorder="1" applyAlignment="1">
      <alignment vertical="center"/>
    </xf>
    <xf numFmtId="4" fontId="17" fillId="4" borderId="9" xfId="5" applyNumberFormat="1" applyFont="1" applyFill="1" applyBorder="1" applyAlignment="1">
      <alignment vertical="center"/>
    </xf>
    <xf numFmtId="4" fontId="16" fillId="4" borderId="10" xfId="5" applyNumberFormat="1" applyFont="1" applyFill="1" applyBorder="1" applyAlignment="1">
      <alignment horizontal="right" vertical="center" indent="1"/>
    </xf>
    <xf numFmtId="49" fontId="11" fillId="5" borderId="8" xfId="2" applyNumberFormat="1" applyFont="1" applyFill="1" applyBorder="1" applyAlignment="1">
      <alignment horizontal="center" vertical="center" wrapText="1"/>
    </xf>
    <xf numFmtId="49" fontId="11" fillId="5" borderId="9" xfId="2" applyNumberFormat="1" applyFont="1" applyFill="1" applyBorder="1" applyAlignment="1">
      <alignment horizontal="center" vertical="center" wrapText="1"/>
    </xf>
    <xf numFmtId="49" fontId="11" fillId="5" borderId="10" xfId="2" applyNumberFormat="1" applyFont="1" applyFill="1" applyBorder="1" applyAlignment="1">
      <alignment horizontal="right" vertical="center" wrapText="1" indent="1"/>
    </xf>
    <xf numFmtId="49" fontId="3" fillId="0" borderId="18" xfId="3" applyNumberFormat="1" applyFont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wrapText="1"/>
    </xf>
    <xf numFmtId="0" fontId="3" fillId="0" borderId="20" xfId="3" applyFont="1" applyFill="1" applyBorder="1" applyAlignment="1">
      <alignment vertical="center" wrapText="1"/>
    </xf>
    <xf numFmtId="0" fontId="3" fillId="0" borderId="20" xfId="3" applyFont="1" applyBorder="1" applyAlignment="1">
      <alignment horizontal="center" vertical="center" wrapText="1"/>
    </xf>
    <xf numFmtId="4" fontId="3" fillId="0" borderId="20" xfId="3" applyNumberFormat="1" applyFont="1" applyBorder="1" applyAlignment="1">
      <alignment horizontal="right" vertical="center" wrapText="1" indent="1"/>
    </xf>
    <xf numFmtId="4" fontId="3" fillId="0" borderId="20" xfId="3" applyNumberFormat="1" applyFont="1" applyFill="1" applyBorder="1" applyAlignment="1">
      <alignment horizontal="right" vertical="center" wrapText="1" indent="1"/>
    </xf>
    <xf numFmtId="4" fontId="3" fillId="0" borderId="36" xfId="3" applyNumberFormat="1" applyFont="1" applyBorder="1" applyAlignment="1">
      <alignment horizontal="right" vertical="center" wrapText="1" indent="1"/>
    </xf>
    <xf numFmtId="49" fontId="3" fillId="0" borderId="22" xfId="3" applyNumberFormat="1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" fontId="3" fillId="0" borderId="23" xfId="1" applyNumberFormat="1" applyFont="1" applyFill="1" applyBorder="1" applyAlignment="1">
      <alignment horizontal="right" vertical="center" indent="1"/>
    </xf>
    <xf numFmtId="4" fontId="3" fillId="0" borderId="26" xfId="3" applyNumberFormat="1" applyFont="1" applyFill="1" applyBorder="1" applyAlignment="1">
      <alignment horizontal="right" vertical="center" indent="1"/>
    </xf>
    <xf numFmtId="164" fontId="19" fillId="0" borderId="0" xfId="1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0" fontId="2" fillId="0" borderId="0" xfId="1" applyFill="1" applyAlignment="1">
      <alignment vertical="center"/>
    </xf>
    <xf numFmtId="49" fontId="3" fillId="0" borderId="27" xfId="3" applyNumberFormat="1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 wrapText="1"/>
    </xf>
    <xf numFmtId="4" fontId="3" fillId="0" borderId="28" xfId="1" applyNumberFormat="1" applyFont="1" applyFill="1" applyBorder="1" applyAlignment="1">
      <alignment horizontal="right" vertical="center" indent="1"/>
    </xf>
    <xf numFmtId="4" fontId="3" fillId="0" borderId="29" xfId="3" applyNumberFormat="1" applyFont="1" applyFill="1" applyBorder="1" applyAlignment="1">
      <alignment horizontal="right" vertical="center" indent="1"/>
    </xf>
    <xf numFmtId="49" fontId="3" fillId="0" borderId="27" xfId="3" applyNumberFormat="1" applyFont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wrapText="1"/>
    </xf>
    <xf numFmtId="0" fontId="11" fillId="0" borderId="23" xfId="3" applyFont="1" applyFill="1" applyBorder="1" applyAlignment="1">
      <alignment vertical="center" wrapText="1"/>
    </xf>
    <xf numFmtId="49" fontId="21" fillId="0" borderId="23" xfId="7" applyNumberFormat="1" applyFont="1" applyFill="1" applyBorder="1" applyAlignment="1">
      <alignment horizontal="center" vertical="center"/>
    </xf>
    <xf numFmtId="4" fontId="3" fillId="0" borderId="28" xfId="3" applyNumberFormat="1" applyFont="1" applyBorder="1" applyAlignment="1">
      <alignment horizontal="right" vertical="center" wrapText="1" indent="1"/>
    </xf>
    <xf numFmtId="4" fontId="3" fillId="0" borderId="28" xfId="3" applyNumberFormat="1" applyFont="1" applyFill="1" applyBorder="1" applyAlignment="1">
      <alignment horizontal="right" vertical="center" wrapText="1" indent="1"/>
    </xf>
    <xf numFmtId="4" fontId="3" fillId="0" borderId="29" xfId="3" applyNumberFormat="1" applyFont="1" applyBorder="1" applyAlignment="1">
      <alignment horizontal="right" vertical="center" wrapText="1" indent="1"/>
    </xf>
    <xf numFmtId="49" fontId="3" fillId="0" borderId="8" xfId="3" applyNumberFormat="1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22" fillId="0" borderId="9" xfId="3" applyFont="1" applyBorder="1" applyAlignment="1">
      <alignment vertical="center"/>
    </xf>
    <xf numFmtId="4" fontId="3" fillId="0" borderId="9" xfId="3" applyNumberFormat="1" applyFont="1" applyFill="1" applyBorder="1" applyAlignment="1">
      <alignment horizontal="right" vertical="center" wrapText="1" indent="1"/>
    </xf>
    <xf numFmtId="165" fontId="3" fillId="0" borderId="9" xfId="3" applyNumberFormat="1" applyFont="1" applyBorder="1" applyAlignment="1">
      <alignment horizontal="right" vertical="center" wrapText="1" indent="1"/>
    </xf>
    <xf numFmtId="4" fontId="22" fillId="0" borderId="10" xfId="3" applyNumberFormat="1" applyFont="1" applyBorder="1" applyAlignment="1">
      <alignment horizontal="right" vertical="center" wrapText="1" indent="1"/>
    </xf>
    <xf numFmtId="0" fontId="11" fillId="0" borderId="23" xfId="3" applyFont="1" applyFill="1" applyBorder="1" applyAlignment="1">
      <alignment horizontal="center" vertical="center" wrapText="1"/>
    </xf>
    <xf numFmtId="0" fontId="11" fillId="0" borderId="23" xfId="2" applyFont="1" applyFill="1" applyBorder="1" applyAlignment="1" applyProtection="1">
      <alignment horizontal="left" vertical="center" wrapText="1"/>
    </xf>
    <xf numFmtId="4" fontId="3" fillId="0" borderId="23" xfId="3" applyNumberFormat="1" applyFont="1" applyFill="1" applyBorder="1" applyAlignment="1">
      <alignment horizontal="right" vertical="center" wrapText="1" indent="1"/>
    </xf>
    <xf numFmtId="4" fontId="3" fillId="0" borderId="26" xfId="3" applyNumberFormat="1" applyFont="1" applyFill="1" applyBorder="1" applyAlignment="1">
      <alignment horizontal="right" vertical="center" wrapText="1" indent="1"/>
    </xf>
    <xf numFmtId="0" fontId="11" fillId="0" borderId="28" xfId="3" applyFont="1" applyFill="1" applyBorder="1" applyAlignment="1">
      <alignment horizontal="center" vertical="center" wrapText="1"/>
    </xf>
    <xf numFmtId="4" fontId="3" fillId="0" borderId="29" xfId="3" applyNumberFormat="1" applyFont="1" applyFill="1" applyBorder="1" applyAlignment="1">
      <alignment horizontal="right" vertical="center" wrapText="1" indent="1"/>
    </xf>
    <xf numFmtId="0" fontId="6" fillId="0" borderId="28" xfId="3" applyFont="1" applyFill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31" xfId="3" applyFont="1" applyBorder="1" applyAlignment="1">
      <alignment vertical="center" wrapText="1"/>
    </xf>
    <xf numFmtId="167" fontId="3" fillId="0" borderId="31" xfId="3" applyNumberFormat="1" applyFont="1" applyBorder="1" applyAlignment="1">
      <alignment horizontal="center" vertical="center" wrapText="1"/>
    </xf>
    <xf numFmtId="4" fontId="3" fillId="0" borderId="23" xfId="3" applyNumberFormat="1" applyFont="1" applyBorder="1" applyAlignment="1">
      <alignment horizontal="right" vertical="center" wrapText="1" indent="1"/>
    </xf>
    <xf numFmtId="4" fontId="3" fillId="0" borderId="26" xfId="3" applyNumberFormat="1" applyFont="1" applyBorder="1" applyAlignment="1">
      <alignment horizontal="right" vertical="center" wrapText="1" indent="1"/>
    </xf>
    <xf numFmtId="0" fontId="23" fillId="0" borderId="0" xfId="8" applyFont="1"/>
    <xf numFmtId="168" fontId="23" fillId="0" borderId="0" xfId="8" applyNumberFormat="1" applyFont="1"/>
    <xf numFmtId="0" fontId="24" fillId="0" borderId="0" xfId="8" applyFont="1"/>
    <xf numFmtId="49" fontId="3" fillId="0" borderId="22" xfId="3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vertical="center" wrapText="1"/>
    </xf>
    <xf numFmtId="4" fontId="3" fillId="0" borderId="37" xfId="3" applyNumberFormat="1" applyFont="1" applyBorder="1" applyAlignment="1">
      <alignment horizontal="right" vertical="center" wrapText="1" indent="1"/>
    </xf>
    <xf numFmtId="4" fontId="3" fillId="0" borderId="37" xfId="3" applyNumberFormat="1" applyFont="1" applyFill="1" applyBorder="1" applyAlignment="1">
      <alignment horizontal="right" vertical="center" wrapText="1" indent="1"/>
    </xf>
    <xf numFmtId="4" fontId="3" fillId="0" borderId="38" xfId="3" applyNumberFormat="1" applyFont="1" applyBorder="1" applyAlignment="1">
      <alignment horizontal="right" vertical="center" wrapText="1" indent="1"/>
    </xf>
    <xf numFmtId="4" fontId="3" fillId="0" borderId="9" xfId="3" applyNumberFormat="1" applyFont="1" applyFill="1" applyBorder="1" applyAlignment="1">
      <alignment vertical="center" wrapText="1"/>
    </xf>
    <xf numFmtId="165" fontId="3" fillId="0" borderId="9" xfId="3" applyNumberFormat="1" applyFont="1" applyBorder="1" applyAlignment="1">
      <alignment vertical="center" wrapText="1"/>
    </xf>
    <xf numFmtId="0" fontId="25" fillId="4" borderId="8" xfId="9" applyFont="1" applyFill="1" applyBorder="1" applyAlignment="1">
      <alignment horizontal="right" vertical="center" indent="1"/>
    </xf>
    <xf numFmtId="0" fontId="25" fillId="4" borderId="9" xfId="9" applyFont="1" applyFill="1" applyBorder="1" applyAlignment="1">
      <alignment horizontal="center" vertical="center"/>
    </xf>
    <xf numFmtId="0" fontId="26" fillId="4" borderId="9" xfId="9" applyFont="1" applyFill="1" applyBorder="1" applyAlignment="1">
      <alignment vertical="center"/>
    </xf>
    <xf numFmtId="0" fontId="25" fillId="4" borderId="9" xfId="9" applyFont="1" applyFill="1" applyBorder="1" applyAlignment="1">
      <alignment horizontal="right" vertical="center" indent="1"/>
    </xf>
    <xf numFmtId="4" fontId="26" fillId="4" borderId="39" xfId="9" applyNumberFormat="1" applyFont="1" applyFill="1" applyBorder="1" applyAlignment="1">
      <alignment horizontal="right" vertical="center" indent="1"/>
    </xf>
    <xf numFmtId="49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vertical="center" wrapText="1"/>
    </xf>
    <xf numFmtId="165" fontId="3" fillId="0" borderId="0" xfId="1" applyNumberFormat="1" applyFont="1" applyAlignment="1">
      <alignment vertical="center" wrapText="1"/>
    </xf>
    <xf numFmtId="0" fontId="3" fillId="0" borderId="0" xfId="1" applyFont="1" applyAlignment="1">
      <alignment vertical="center" wrapText="1"/>
    </xf>
    <xf numFmtId="49" fontId="6" fillId="6" borderId="33" xfId="3" applyNumberFormat="1" applyFont="1" applyFill="1" applyBorder="1" applyAlignment="1">
      <alignment horizontal="center" vertical="center" wrapText="1"/>
    </xf>
    <xf numFmtId="0" fontId="3" fillId="6" borderId="34" xfId="3" applyFont="1" applyFill="1" applyBorder="1" applyAlignment="1">
      <alignment horizontal="center" vertical="center" wrapText="1"/>
    </xf>
    <xf numFmtId="0" fontId="18" fillId="6" borderId="34" xfId="6" applyFont="1" applyFill="1" applyBorder="1" applyAlignment="1" applyProtection="1">
      <alignment vertical="center" wrapText="1"/>
    </xf>
    <xf numFmtId="0" fontId="15" fillId="6" borderId="35" xfId="6" applyFont="1" applyFill="1" applyBorder="1" applyAlignment="1" applyProtection="1">
      <alignment horizontal="center" vertical="top" wrapText="1"/>
    </xf>
    <xf numFmtId="166" fontId="15" fillId="6" borderId="35" xfId="6" applyNumberFormat="1" applyFont="1" applyFill="1" applyBorder="1" applyAlignment="1" applyProtection="1">
      <alignment wrapText="1"/>
    </xf>
    <xf numFmtId="165" fontId="3" fillId="6" borderId="35" xfId="3" applyNumberFormat="1" applyFont="1" applyFill="1" applyBorder="1" applyAlignment="1">
      <alignment vertical="center" wrapText="1"/>
    </xf>
    <xf numFmtId="165" fontId="3" fillId="6" borderId="5" xfId="3" applyNumberFormat="1" applyFont="1" applyFill="1" applyBorder="1" applyAlignment="1">
      <alignment horizontal="right" vertical="center" wrapText="1" indent="1"/>
    </xf>
    <xf numFmtId="166" fontId="15" fillId="6" borderId="35" xfId="6" applyNumberFormat="1" applyFont="1" applyFill="1" applyBorder="1" applyAlignment="1" applyProtection="1">
      <alignment horizontal="right" wrapText="1" indent="1"/>
    </xf>
    <xf numFmtId="165" fontId="3" fillId="6" borderId="35" xfId="3" applyNumberFormat="1" applyFont="1" applyFill="1" applyBorder="1" applyAlignment="1">
      <alignment horizontal="right" vertical="center" wrapText="1" indent="1"/>
    </xf>
  </cellXfs>
  <cellStyles count="57">
    <cellStyle name=" 1" xfId="10"/>
    <cellStyle name="_06_GCZ_BQ_SO_1241_Hruba" xfId="11"/>
    <cellStyle name="_06_GCZ_BQ_SO_1242+1710_Hruba" xfId="12"/>
    <cellStyle name="_06_GCZ_BQ_SO_1510_Hruba" xfId="13"/>
    <cellStyle name="_06_GCZ_BQ_SO_1810_Hruba" xfId="14"/>
    <cellStyle name="_6VX01" xfId="15"/>
    <cellStyle name="_F6_BS_SO 01+04_6SX01" xfId="16"/>
    <cellStyle name="_SO 05_F6_rain wat drain.060531" xfId="17"/>
    <cellStyle name="_SO 16_6VX01_vzduchotechnika" xfId="18"/>
    <cellStyle name="_TI_SO 01_060301_cz_en" xfId="19"/>
    <cellStyle name="fnRegressQ" xfId="20"/>
    <cellStyle name="Normal 2" xfId="21"/>
    <cellStyle name="Normal 2 2" xfId="22"/>
    <cellStyle name="Normal 2 2 2" xfId="23"/>
    <cellStyle name="Normal 2 3" xfId="24"/>
    <cellStyle name="normálne 2" xfId="25"/>
    <cellStyle name="normálne__výkaz výmer old" xfId="26"/>
    <cellStyle name="normální" xfId="0" builtinId="0"/>
    <cellStyle name="Normální 10" xfId="27"/>
    <cellStyle name="normální 10 2" xfId="1"/>
    <cellStyle name="Normální 10 3" xfId="3"/>
    <cellStyle name="Normální 10 3 2" xfId="28"/>
    <cellStyle name="Normální 10 4" xfId="29"/>
    <cellStyle name="Normální 11" xfId="30"/>
    <cellStyle name="Normální 15 2" xfId="31"/>
    <cellStyle name="normální 16" xfId="32"/>
    <cellStyle name="normální 2" xfId="8"/>
    <cellStyle name="normální 2 2" xfId="33"/>
    <cellStyle name="normální 2 2 2" xfId="34"/>
    <cellStyle name="Normální 2 3" xfId="35"/>
    <cellStyle name="Normální 3" xfId="36"/>
    <cellStyle name="Normální 3 2" xfId="37"/>
    <cellStyle name="Normální 3 2 2" xfId="38"/>
    <cellStyle name="normální 3 2 2 2" xfId="39"/>
    <cellStyle name="Normální 3 3" xfId="40"/>
    <cellStyle name="normální 4" xfId="41"/>
    <cellStyle name="normální 4 2" xfId="42"/>
    <cellStyle name="normální 4 3" xfId="43"/>
    <cellStyle name="Normální 5" xfId="44"/>
    <cellStyle name="Normální 5 2" xfId="45"/>
    <cellStyle name="normální 6" xfId="46"/>
    <cellStyle name="Normální 6 2" xfId="47"/>
    <cellStyle name="Normální 6 2 3" xfId="48"/>
    <cellStyle name="Normální 7" xfId="49"/>
    <cellStyle name="Normální 7 4" xfId="50"/>
    <cellStyle name="normální 8" xfId="51"/>
    <cellStyle name="Normální 9 3" xfId="52"/>
    <cellStyle name="normální_6278_AGC_TB4_SV_120606_doplnek_TB3" xfId="9"/>
    <cellStyle name="normální_6WX01" xfId="7"/>
    <cellStyle name="normální_GB_DD2_SANITARY_BQ_070105" xfId="5"/>
    <cellStyle name="normální_GB_TB6A_SANITARY_BQ_071601_Vorac" xfId="2"/>
    <cellStyle name="Standard 2" xfId="53"/>
    <cellStyle name="Styl 1" xfId="54"/>
    <cellStyle name="Style 1" xfId="55"/>
    <cellStyle name="Štýl 1" xfId="4"/>
    <cellStyle name="標準 12 2" xfId="56"/>
    <cellStyle name="標準_20070117 Mechanical BOQ CLIENT CONTRACT last version" xfId="6"/>
  </cellStyles>
  <dxfs count="0"/>
  <tableStyles count="0" defaultTableStyle="TableStyleMedium9" defaultPivotStyle="PivotStyleLight16"/>
  <colors>
    <mruColors>
      <color rgb="FFEAEA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77"/>
  <sheetViews>
    <sheetView showGridLines="0" tabSelected="1" view="pageBreakPreview" zoomScaleNormal="130" zoomScaleSheetLayoutView="100" workbookViewId="0">
      <selection activeCell="G6" sqref="G6"/>
    </sheetView>
  </sheetViews>
  <sheetFormatPr defaultRowHeight="12.75"/>
  <cols>
    <col min="1" max="1" width="8.28515625" style="168" customWidth="1"/>
    <col min="2" max="2" width="16.5703125" style="169" customWidth="1"/>
    <col min="3" max="3" width="61.42578125" style="172" customWidth="1"/>
    <col min="4" max="4" width="10.42578125" style="169" customWidth="1"/>
    <col min="5" max="5" width="11.5703125" style="170" customWidth="1"/>
    <col min="6" max="6" width="13.5703125" style="171" customWidth="1"/>
    <col min="7" max="7" width="20" style="171" customWidth="1"/>
    <col min="8" max="8" width="11.42578125" style="7" customWidth="1"/>
    <col min="9" max="9" width="10.85546875" style="7" customWidth="1"/>
    <col min="10" max="10" width="10.28515625" style="7" customWidth="1"/>
    <col min="11" max="11" width="10.5703125" style="7" customWidth="1"/>
    <col min="12" max="12" width="9.140625" style="7"/>
    <col min="13" max="16384" width="9.140625" style="8"/>
  </cols>
  <sheetData>
    <row r="1" spans="1:12" ht="60" customHeight="1">
      <c r="A1" s="1"/>
      <c r="B1" s="2" t="s">
        <v>0</v>
      </c>
      <c r="C1" s="3" t="s">
        <v>1</v>
      </c>
      <c r="D1" s="3"/>
      <c r="E1" s="4"/>
      <c r="F1" s="5" t="s">
        <v>2</v>
      </c>
      <c r="G1" s="5"/>
      <c r="H1" s="6"/>
    </row>
    <row r="2" spans="1:12" ht="54.6" customHeight="1">
      <c r="A2" s="9"/>
      <c r="B2" s="10" t="s">
        <v>3</v>
      </c>
      <c r="C2" s="11" t="s">
        <v>4</v>
      </c>
      <c r="D2" s="11"/>
      <c r="E2" s="12"/>
      <c r="F2" s="13"/>
      <c r="G2" s="13"/>
      <c r="H2" s="6"/>
    </row>
    <row r="3" spans="1:12" ht="50.1" customHeight="1">
      <c r="A3" s="9"/>
      <c r="B3" s="10" t="s">
        <v>5</v>
      </c>
      <c r="C3" s="14" t="s">
        <v>6</v>
      </c>
      <c r="D3" s="12"/>
      <c r="E3" s="12"/>
      <c r="F3" s="15" t="s">
        <v>7</v>
      </c>
      <c r="G3" s="15"/>
    </row>
    <row r="4" spans="1:12" ht="60.75" customHeight="1" thickBot="1">
      <c r="A4" s="16"/>
      <c r="B4" s="17" t="s">
        <v>8</v>
      </c>
      <c r="C4" s="18" t="s">
        <v>9</v>
      </c>
      <c r="D4" s="19"/>
      <c r="E4" s="19"/>
      <c r="F4" s="20"/>
      <c r="G4" s="20"/>
    </row>
    <row r="5" spans="1:12" ht="15" customHeight="1" thickBot="1">
      <c r="A5" s="21"/>
      <c r="B5" s="22"/>
      <c r="C5" s="23"/>
      <c r="D5" s="24"/>
      <c r="E5" s="25"/>
      <c r="F5" s="26"/>
      <c r="G5" s="27"/>
      <c r="H5" s="28"/>
    </row>
    <row r="6" spans="1:12" s="37" customFormat="1" ht="24">
      <c r="A6" s="29" t="s">
        <v>10</v>
      </c>
      <c r="B6" s="30" t="s">
        <v>11</v>
      </c>
      <c r="C6" s="31" t="s">
        <v>12</v>
      </c>
      <c r="D6" s="30" t="s">
        <v>13</v>
      </c>
      <c r="E6" s="32" t="s">
        <v>14</v>
      </c>
      <c r="F6" s="33" t="s">
        <v>15</v>
      </c>
      <c r="G6" s="34" t="s">
        <v>16</v>
      </c>
      <c r="H6" s="35"/>
      <c r="I6" s="36"/>
      <c r="J6" s="36"/>
      <c r="K6" s="36"/>
      <c r="L6" s="36"/>
    </row>
    <row r="7" spans="1:12" s="37" customFormat="1" ht="5.25" customHeight="1" thickBot="1">
      <c r="A7" s="38"/>
      <c r="B7" s="39"/>
      <c r="C7" s="40"/>
      <c r="D7" s="39"/>
      <c r="E7" s="41"/>
      <c r="F7" s="42"/>
      <c r="G7" s="43"/>
      <c r="H7" s="35"/>
      <c r="I7" s="36"/>
      <c r="J7" s="36"/>
      <c r="K7" s="36"/>
      <c r="L7" s="36"/>
    </row>
    <row r="8" spans="1:12" s="52" customFormat="1">
      <c r="A8" s="44"/>
      <c r="B8" s="45"/>
      <c r="C8" s="46"/>
      <c r="D8" s="46"/>
      <c r="E8" s="47"/>
      <c r="F8" s="48"/>
      <c r="G8" s="49"/>
      <c r="H8" s="50"/>
      <c r="I8" s="51"/>
      <c r="J8" s="51"/>
      <c r="K8" s="51"/>
      <c r="L8" s="51"/>
    </row>
    <row r="9" spans="1:12" s="61" customFormat="1">
      <c r="A9" s="53"/>
      <c r="B9" s="54"/>
      <c r="C9" s="55" t="s">
        <v>17</v>
      </c>
      <c r="D9" s="54"/>
      <c r="E9" s="56"/>
      <c r="F9" s="57"/>
      <c r="G9" s="58"/>
      <c r="H9" s="59"/>
      <c r="I9" s="60"/>
      <c r="J9" s="60"/>
      <c r="K9" s="60"/>
      <c r="L9" s="60"/>
    </row>
    <row r="10" spans="1:12" ht="56.25" hidden="1" customHeight="1">
      <c r="A10" s="62"/>
      <c r="B10" s="63"/>
      <c r="C10" s="64" t="s">
        <v>18</v>
      </c>
      <c r="D10" s="63"/>
      <c r="E10" s="65"/>
      <c r="F10" s="66"/>
      <c r="G10" s="67"/>
    </row>
    <row r="11" spans="1:12" ht="35.25" hidden="1" customHeight="1">
      <c r="A11" s="62"/>
      <c r="B11" s="63"/>
      <c r="C11" s="64" t="s">
        <v>19</v>
      </c>
      <c r="D11" s="63"/>
      <c r="E11" s="65"/>
      <c r="F11" s="66"/>
      <c r="G11" s="67"/>
    </row>
    <row r="12" spans="1:12" ht="30.75" hidden="1" customHeight="1">
      <c r="A12" s="62"/>
      <c r="B12" s="63"/>
      <c r="C12" s="64" t="s">
        <v>20</v>
      </c>
      <c r="D12" s="63"/>
      <c r="E12" s="65"/>
      <c r="F12" s="66"/>
      <c r="G12" s="67"/>
    </row>
    <row r="13" spans="1:12" ht="66" hidden="1" customHeight="1">
      <c r="A13" s="68"/>
      <c r="B13" s="69"/>
      <c r="C13" s="70" t="s">
        <v>21</v>
      </c>
      <c r="D13" s="69"/>
      <c r="E13" s="71"/>
      <c r="F13" s="72"/>
      <c r="G13" s="73"/>
    </row>
    <row r="14" spans="1:12" ht="63" hidden="1" customHeight="1">
      <c r="A14" s="74"/>
      <c r="B14" s="75"/>
      <c r="C14" s="76" t="s">
        <v>22</v>
      </c>
      <c r="D14" s="75"/>
      <c r="E14" s="77"/>
      <c r="F14" s="78"/>
      <c r="G14" s="79"/>
    </row>
    <row r="15" spans="1:12" ht="29.25" hidden="1" customHeight="1">
      <c r="A15" s="62"/>
      <c r="B15" s="63"/>
      <c r="C15" s="80" t="s">
        <v>23</v>
      </c>
      <c r="D15" s="63"/>
      <c r="E15" s="65"/>
      <c r="F15" s="66"/>
      <c r="G15" s="67"/>
    </row>
    <row r="16" spans="1:12" ht="36.75" hidden="1" customHeight="1">
      <c r="A16" s="62"/>
      <c r="B16" s="63"/>
      <c r="C16" s="80" t="s">
        <v>24</v>
      </c>
      <c r="D16" s="63"/>
      <c r="E16" s="65"/>
      <c r="F16" s="66"/>
      <c r="G16" s="67"/>
    </row>
    <row r="17" spans="1:20" ht="43.5" hidden="1" customHeight="1">
      <c r="A17" s="62"/>
      <c r="B17" s="63"/>
      <c r="C17" s="80" t="s">
        <v>25</v>
      </c>
      <c r="D17" s="63"/>
      <c r="E17" s="65"/>
      <c r="F17" s="66"/>
      <c r="G17" s="67"/>
    </row>
    <row r="18" spans="1:20" s="61" customFormat="1">
      <c r="A18" s="53"/>
      <c r="B18" s="54"/>
      <c r="C18" s="81"/>
      <c r="D18" s="54"/>
      <c r="E18" s="56"/>
      <c r="F18" s="57"/>
      <c r="G18" s="58"/>
      <c r="H18" s="59"/>
      <c r="I18" s="60"/>
      <c r="J18" s="60"/>
      <c r="K18" s="60"/>
      <c r="L18" s="60"/>
    </row>
    <row r="19" spans="1:20" s="52" customFormat="1" ht="33" customHeight="1">
      <c r="A19" s="82"/>
      <c r="B19" s="83"/>
      <c r="C19" s="84" t="s">
        <v>26</v>
      </c>
      <c r="D19" s="83"/>
      <c r="E19" s="85"/>
      <c r="F19" s="86"/>
      <c r="G19" s="87"/>
      <c r="H19" s="50"/>
      <c r="I19" s="51"/>
      <c r="J19" s="51"/>
      <c r="K19" s="51"/>
      <c r="L19" s="51"/>
    </row>
    <row r="20" spans="1:20" s="52" customFormat="1" ht="24">
      <c r="A20" s="82"/>
      <c r="B20" s="83"/>
      <c r="C20" s="88" t="s">
        <v>27</v>
      </c>
      <c r="D20" s="83"/>
      <c r="E20" s="85"/>
      <c r="F20" s="86"/>
      <c r="G20" s="89"/>
      <c r="H20" s="50"/>
      <c r="I20" s="51"/>
      <c r="J20" s="51"/>
      <c r="K20" s="51"/>
      <c r="L20" s="51"/>
    </row>
    <row r="21" spans="1:20" s="52" customFormat="1" ht="17.850000000000001" customHeight="1">
      <c r="A21" s="90" t="str">
        <f>A27</f>
        <v>1</v>
      </c>
      <c r="B21" s="91"/>
      <c r="C21" s="92" t="str">
        <f>C27</f>
        <v>Mobiliář</v>
      </c>
      <c r="D21" s="93"/>
      <c r="E21" s="93"/>
      <c r="F21" s="94"/>
      <c r="G21" s="95">
        <f>G53</f>
        <v>0</v>
      </c>
      <c r="H21" s="50"/>
      <c r="I21" s="51"/>
      <c r="J21" s="51"/>
      <c r="K21" s="51"/>
      <c r="L21" s="51"/>
    </row>
    <row r="22" spans="1:20" s="52" customFormat="1" ht="17.850000000000001" customHeight="1">
      <c r="A22" s="90" t="str">
        <f>A55</f>
        <v>2</v>
      </c>
      <c r="B22" s="91"/>
      <c r="C22" s="92" t="str">
        <f>C55</f>
        <v>Ostatní  práce a dodávky</v>
      </c>
      <c r="D22" s="93"/>
      <c r="E22" s="93"/>
      <c r="F22" s="94"/>
      <c r="G22" s="95">
        <f>G62</f>
        <v>0</v>
      </c>
      <c r="H22" s="50"/>
      <c r="I22" s="51"/>
      <c r="J22" s="51"/>
      <c r="K22" s="51"/>
      <c r="L22" s="51"/>
    </row>
    <row r="23" spans="1:20" ht="18" customHeight="1">
      <c r="A23" s="90" t="str">
        <f>A64</f>
        <v>A</v>
      </c>
      <c r="B23" s="91"/>
      <c r="C23" s="92" t="str">
        <f>C64</f>
        <v xml:space="preserve">Ostatní  </v>
      </c>
      <c r="D23" s="93"/>
      <c r="E23" s="93"/>
      <c r="F23" s="94"/>
      <c r="G23" s="95">
        <f>G68</f>
        <v>0</v>
      </c>
    </row>
    <row r="24" spans="1:20" ht="13.5" thickBot="1">
      <c r="A24" s="90"/>
      <c r="B24" s="83"/>
      <c r="C24" s="96"/>
      <c r="D24" s="83"/>
      <c r="E24" s="97"/>
      <c r="F24" s="86"/>
      <c r="G24" s="95"/>
    </row>
    <row r="25" spans="1:20" ht="21" customHeight="1" thickBot="1">
      <c r="A25" s="98"/>
      <c r="B25" s="99"/>
      <c r="C25" s="100" t="s">
        <v>28</v>
      </c>
      <c r="D25" s="101"/>
      <c r="E25" s="102"/>
      <c r="F25" s="101"/>
      <c r="G25" s="103">
        <f>SUM(G21:G23)</f>
        <v>0</v>
      </c>
    </row>
    <row r="26" spans="1:20" ht="13.5" thickBot="1">
      <c r="A26" s="104"/>
      <c r="B26" s="105"/>
      <c r="C26" s="105"/>
      <c r="D26" s="105"/>
      <c r="E26" s="105"/>
      <c r="F26" s="105"/>
      <c r="G26" s="106"/>
    </row>
    <row r="27" spans="1:20" s="52" customFormat="1" ht="18" customHeight="1" thickBot="1">
      <c r="A27" s="173" t="s">
        <v>29</v>
      </c>
      <c r="B27" s="174"/>
      <c r="C27" s="175" t="s">
        <v>30</v>
      </c>
      <c r="D27" s="176"/>
      <c r="E27" s="177"/>
      <c r="F27" s="178"/>
      <c r="G27" s="179"/>
      <c r="H27" s="50"/>
      <c r="I27" s="51"/>
      <c r="J27" s="51"/>
      <c r="K27" s="51"/>
      <c r="L27" s="51"/>
    </row>
    <row r="28" spans="1:20" s="52" customFormat="1" ht="12.75" customHeight="1">
      <c r="A28" s="107"/>
      <c r="B28" s="108"/>
      <c r="C28" s="109"/>
      <c r="D28" s="110"/>
      <c r="E28" s="111"/>
      <c r="F28" s="112"/>
      <c r="G28" s="113"/>
      <c r="H28" s="50"/>
      <c r="I28" s="51"/>
      <c r="J28" s="51"/>
      <c r="K28" s="51"/>
      <c r="L28" s="51"/>
    </row>
    <row r="29" spans="1:20" s="123" customFormat="1" ht="29.25" customHeight="1">
      <c r="A29" s="114" t="s">
        <v>31</v>
      </c>
      <c r="B29" s="115" t="s">
        <v>32</v>
      </c>
      <c r="C29" s="64" t="s">
        <v>33</v>
      </c>
      <c r="D29" s="116" t="s">
        <v>34</v>
      </c>
      <c r="E29" s="117">
        <v>1</v>
      </c>
      <c r="F29" s="117"/>
      <c r="G29" s="118">
        <f t="shared" ref="G29:G49" si="0">E29*F29</f>
        <v>0</v>
      </c>
      <c r="H29" s="119"/>
      <c r="I29" s="119"/>
      <c r="J29" s="120"/>
      <c r="K29" s="120"/>
      <c r="L29" s="120"/>
      <c r="M29" s="120"/>
      <c r="N29" s="121"/>
      <c r="O29" s="122"/>
      <c r="P29" s="122"/>
      <c r="Q29" s="122"/>
      <c r="R29" s="122"/>
      <c r="S29" s="122"/>
      <c r="T29" s="122"/>
    </row>
    <row r="30" spans="1:20" s="123" customFormat="1" ht="29.25" customHeight="1">
      <c r="A30" s="114" t="s">
        <v>35</v>
      </c>
      <c r="B30" s="115" t="s">
        <v>36</v>
      </c>
      <c r="C30" s="64" t="s">
        <v>37</v>
      </c>
      <c r="D30" s="116" t="s">
        <v>34</v>
      </c>
      <c r="E30" s="117">
        <v>1</v>
      </c>
      <c r="F30" s="117"/>
      <c r="G30" s="118">
        <f t="shared" si="0"/>
        <v>0</v>
      </c>
      <c r="H30" s="119"/>
      <c r="I30" s="119"/>
      <c r="J30" s="120"/>
      <c r="K30" s="120"/>
      <c r="L30" s="120"/>
      <c r="M30" s="120"/>
      <c r="N30" s="121"/>
      <c r="O30" s="122"/>
      <c r="P30" s="122"/>
      <c r="Q30" s="122"/>
      <c r="R30" s="122"/>
      <c r="S30" s="122"/>
      <c r="T30" s="122"/>
    </row>
    <row r="31" spans="1:20" s="123" customFormat="1" ht="29.25" customHeight="1">
      <c r="A31" s="114" t="s">
        <v>38</v>
      </c>
      <c r="B31" s="115" t="s">
        <v>39</v>
      </c>
      <c r="C31" s="64" t="s">
        <v>40</v>
      </c>
      <c r="D31" s="116" t="s">
        <v>34</v>
      </c>
      <c r="E31" s="117">
        <v>3</v>
      </c>
      <c r="F31" s="117"/>
      <c r="G31" s="118">
        <f t="shared" si="0"/>
        <v>0</v>
      </c>
      <c r="H31" s="119"/>
      <c r="I31" s="119"/>
      <c r="J31" s="120"/>
      <c r="K31" s="120"/>
      <c r="L31" s="120"/>
      <c r="M31" s="120"/>
      <c r="N31" s="121"/>
      <c r="O31" s="122"/>
      <c r="P31" s="122"/>
      <c r="Q31" s="122"/>
      <c r="R31" s="122"/>
      <c r="S31" s="122"/>
      <c r="T31" s="122"/>
    </row>
    <row r="32" spans="1:20" s="123" customFormat="1" ht="29.25" customHeight="1">
      <c r="A32" s="114" t="s">
        <v>41</v>
      </c>
      <c r="B32" s="115" t="s">
        <v>42</v>
      </c>
      <c r="C32" s="64" t="s">
        <v>43</v>
      </c>
      <c r="D32" s="116" t="s">
        <v>34</v>
      </c>
      <c r="E32" s="117">
        <v>8</v>
      </c>
      <c r="F32" s="117"/>
      <c r="G32" s="118">
        <f t="shared" si="0"/>
        <v>0</v>
      </c>
      <c r="H32" s="119"/>
      <c r="I32" s="119"/>
      <c r="J32" s="120"/>
      <c r="K32" s="120"/>
      <c r="L32" s="120"/>
      <c r="M32" s="120"/>
      <c r="N32" s="121"/>
      <c r="O32" s="122"/>
      <c r="P32" s="122"/>
      <c r="Q32" s="122"/>
      <c r="R32" s="122"/>
      <c r="S32" s="122"/>
      <c r="T32" s="122"/>
    </row>
    <row r="33" spans="1:20" s="123" customFormat="1" ht="29.25" customHeight="1">
      <c r="A33" s="114" t="s">
        <v>44</v>
      </c>
      <c r="B33" s="115" t="s">
        <v>45</v>
      </c>
      <c r="C33" s="64" t="s">
        <v>46</v>
      </c>
      <c r="D33" s="116" t="s">
        <v>34</v>
      </c>
      <c r="E33" s="117">
        <v>3</v>
      </c>
      <c r="F33" s="117"/>
      <c r="G33" s="118">
        <f t="shared" si="0"/>
        <v>0</v>
      </c>
      <c r="H33" s="119"/>
      <c r="I33" s="119"/>
      <c r="J33" s="120"/>
      <c r="K33" s="120"/>
      <c r="L33" s="120"/>
      <c r="M33" s="120"/>
      <c r="N33" s="121"/>
      <c r="O33" s="122"/>
      <c r="P33" s="122"/>
      <c r="Q33" s="122"/>
      <c r="R33" s="122"/>
      <c r="S33" s="122"/>
      <c r="T33" s="122"/>
    </row>
    <row r="34" spans="1:20" s="123" customFormat="1" ht="29.25" customHeight="1">
      <c r="A34" s="114" t="s">
        <v>47</v>
      </c>
      <c r="B34" s="115" t="s">
        <v>48</v>
      </c>
      <c r="C34" s="64" t="s">
        <v>49</v>
      </c>
      <c r="D34" s="116" t="s">
        <v>34</v>
      </c>
      <c r="E34" s="117">
        <v>3</v>
      </c>
      <c r="F34" s="117"/>
      <c r="G34" s="118">
        <f t="shared" si="0"/>
        <v>0</v>
      </c>
      <c r="H34" s="119"/>
      <c r="I34" s="119"/>
      <c r="J34" s="120"/>
      <c r="K34" s="120"/>
      <c r="L34" s="120"/>
      <c r="M34" s="120"/>
      <c r="N34" s="121"/>
      <c r="O34" s="122"/>
      <c r="P34" s="122"/>
      <c r="Q34" s="122"/>
      <c r="R34" s="122"/>
      <c r="S34" s="122"/>
      <c r="T34" s="122"/>
    </row>
    <row r="35" spans="1:20" s="123" customFormat="1" ht="29.25" customHeight="1">
      <c r="A35" s="114"/>
      <c r="B35" s="115" t="s">
        <v>50</v>
      </c>
      <c r="C35" s="64" t="s">
        <v>51</v>
      </c>
      <c r="D35" s="116" t="s">
        <v>34</v>
      </c>
      <c r="E35" s="117">
        <v>1</v>
      </c>
      <c r="F35" s="117"/>
      <c r="G35" s="118">
        <f t="shared" si="0"/>
        <v>0</v>
      </c>
      <c r="H35" s="119"/>
      <c r="I35" s="119"/>
      <c r="J35" s="120"/>
      <c r="K35" s="120"/>
      <c r="L35" s="120"/>
      <c r="M35" s="120"/>
      <c r="N35" s="121"/>
      <c r="O35" s="122"/>
      <c r="P35" s="122"/>
      <c r="Q35" s="122"/>
      <c r="R35" s="122"/>
      <c r="S35" s="122"/>
      <c r="T35" s="122"/>
    </row>
    <row r="36" spans="1:20" s="123" customFormat="1" ht="29.25" customHeight="1">
      <c r="A36" s="114" t="s">
        <v>52</v>
      </c>
      <c r="B36" s="115" t="s">
        <v>53</v>
      </c>
      <c r="C36" s="64" t="s">
        <v>54</v>
      </c>
      <c r="D36" s="116" t="s">
        <v>34</v>
      </c>
      <c r="E36" s="117">
        <v>5</v>
      </c>
      <c r="F36" s="117"/>
      <c r="G36" s="118">
        <f t="shared" si="0"/>
        <v>0</v>
      </c>
      <c r="H36" s="119"/>
      <c r="I36" s="119"/>
      <c r="J36" s="120"/>
      <c r="K36" s="120"/>
      <c r="L36" s="120"/>
      <c r="M36" s="120"/>
      <c r="N36" s="121"/>
      <c r="O36" s="122"/>
      <c r="P36" s="122"/>
      <c r="Q36" s="122"/>
      <c r="R36" s="122"/>
      <c r="S36" s="122"/>
      <c r="T36" s="122"/>
    </row>
    <row r="37" spans="1:20" s="123" customFormat="1" ht="29.25" customHeight="1">
      <c r="A37" s="114" t="s">
        <v>55</v>
      </c>
      <c r="B37" s="115" t="s">
        <v>56</v>
      </c>
      <c r="C37" s="64" t="s">
        <v>57</v>
      </c>
      <c r="D37" s="116" t="s">
        <v>34</v>
      </c>
      <c r="E37" s="117">
        <v>1</v>
      </c>
      <c r="F37" s="117"/>
      <c r="G37" s="118">
        <f t="shared" si="0"/>
        <v>0</v>
      </c>
      <c r="H37" s="119"/>
      <c r="I37" s="119"/>
      <c r="J37" s="120"/>
      <c r="K37" s="120"/>
      <c r="L37" s="120"/>
      <c r="M37" s="120"/>
      <c r="N37" s="121"/>
      <c r="O37" s="122"/>
      <c r="P37" s="122"/>
      <c r="Q37" s="122"/>
      <c r="R37" s="122"/>
      <c r="S37" s="122"/>
      <c r="T37" s="122"/>
    </row>
    <row r="38" spans="1:20" s="123" customFormat="1" ht="29.25" customHeight="1">
      <c r="A38" s="114" t="s">
        <v>58</v>
      </c>
      <c r="B38" s="115" t="s">
        <v>56</v>
      </c>
      <c r="C38" s="64" t="s">
        <v>59</v>
      </c>
      <c r="D38" s="116" t="s">
        <v>34</v>
      </c>
      <c r="E38" s="117">
        <v>9</v>
      </c>
      <c r="F38" s="117"/>
      <c r="G38" s="118">
        <f t="shared" si="0"/>
        <v>0</v>
      </c>
      <c r="H38" s="119"/>
      <c r="I38" s="119"/>
      <c r="J38" s="120"/>
      <c r="K38" s="120"/>
      <c r="L38" s="120"/>
      <c r="M38" s="120"/>
      <c r="N38" s="121"/>
      <c r="O38" s="122"/>
      <c r="P38" s="122"/>
      <c r="Q38" s="122"/>
      <c r="R38" s="122"/>
      <c r="S38" s="122"/>
      <c r="T38" s="122"/>
    </row>
    <row r="39" spans="1:20" s="123" customFormat="1" ht="29.25" customHeight="1">
      <c r="A39" s="114" t="s">
        <v>60</v>
      </c>
      <c r="B39" s="115" t="s">
        <v>61</v>
      </c>
      <c r="C39" s="64" t="s">
        <v>62</v>
      </c>
      <c r="D39" s="116" t="s">
        <v>34</v>
      </c>
      <c r="E39" s="117">
        <v>1</v>
      </c>
      <c r="F39" s="117"/>
      <c r="G39" s="118">
        <f t="shared" si="0"/>
        <v>0</v>
      </c>
      <c r="H39" s="119"/>
      <c r="I39" s="119"/>
      <c r="J39" s="120"/>
      <c r="K39" s="120"/>
      <c r="L39" s="120"/>
      <c r="M39" s="120"/>
      <c r="N39" s="121"/>
      <c r="O39" s="122"/>
      <c r="P39" s="122"/>
      <c r="Q39" s="122"/>
      <c r="R39" s="122"/>
      <c r="S39" s="122"/>
      <c r="T39" s="122"/>
    </row>
    <row r="40" spans="1:20" s="123" customFormat="1" ht="29.25" customHeight="1">
      <c r="A40" s="114" t="s">
        <v>63</v>
      </c>
      <c r="B40" s="115" t="s">
        <v>64</v>
      </c>
      <c r="C40" s="64" t="s">
        <v>65</v>
      </c>
      <c r="D40" s="116" t="s">
        <v>34</v>
      </c>
      <c r="E40" s="117">
        <v>84</v>
      </c>
      <c r="F40" s="117"/>
      <c r="G40" s="118">
        <f t="shared" si="0"/>
        <v>0</v>
      </c>
      <c r="H40" s="119"/>
      <c r="I40" s="119"/>
      <c r="J40" s="120"/>
      <c r="K40" s="120"/>
      <c r="L40" s="120"/>
      <c r="M40" s="120"/>
      <c r="N40" s="121"/>
      <c r="O40" s="122"/>
      <c r="P40" s="122"/>
      <c r="Q40" s="122"/>
      <c r="R40" s="122"/>
      <c r="S40" s="122"/>
      <c r="T40" s="122"/>
    </row>
    <row r="41" spans="1:20" s="123" customFormat="1" ht="29.25" customHeight="1">
      <c r="A41" s="114" t="s">
        <v>66</v>
      </c>
      <c r="B41" s="115" t="s">
        <v>67</v>
      </c>
      <c r="C41" s="64" t="s">
        <v>68</v>
      </c>
      <c r="D41" s="116" t="s">
        <v>34</v>
      </c>
      <c r="E41" s="117">
        <v>8</v>
      </c>
      <c r="F41" s="117"/>
      <c r="G41" s="118">
        <f t="shared" si="0"/>
        <v>0</v>
      </c>
      <c r="H41" s="119"/>
      <c r="I41" s="119"/>
      <c r="J41" s="120"/>
      <c r="K41" s="120"/>
      <c r="L41" s="120"/>
      <c r="M41" s="120"/>
      <c r="N41" s="121"/>
      <c r="O41" s="122"/>
      <c r="P41" s="122"/>
      <c r="Q41" s="122"/>
      <c r="R41" s="122"/>
      <c r="S41" s="122"/>
      <c r="T41" s="122"/>
    </row>
    <row r="42" spans="1:20" s="123" customFormat="1" ht="29.25" customHeight="1">
      <c r="A42" s="114" t="s">
        <v>69</v>
      </c>
      <c r="B42" s="115" t="s">
        <v>70</v>
      </c>
      <c r="C42" s="64" t="s">
        <v>71</v>
      </c>
      <c r="D42" s="116" t="s">
        <v>34</v>
      </c>
      <c r="E42" s="117">
        <v>1</v>
      </c>
      <c r="F42" s="117"/>
      <c r="G42" s="118">
        <f t="shared" si="0"/>
        <v>0</v>
      </c>
      <c r="H42" s="119"/>
      <c r="I42" s="119"/>
      <c r="J42" s="120"/>
      <c r="K42" s="120"/>
      <c r="L42" s="120"/>
      <c r="M42" s="120"/>
      <c r="N42" s="121"/>
      <c r="O42" s="122"/>
      <c r="P42" s="122"/>
      <c r="Q42" s="122"/>
      <c r="R42" s="122"/>
      <c r="S42" s="122"/>
      <c r="T42" s="122"/>
    </row>
    <row r="43" spans="1:20" s="123" customFormat="1" ht="29.25" customHeight="1">
      <c r="A43" s="114" t="s">
        <v>72</v>
      </c>
      <c r="B43" s="115" t="s">
        <v>73</v>
      </c>
      <c r="C43" s="64" t="s">
        <v>74</v>
      </c>
      <c r="D43" s="116" t="s">
        <v>34</v>
      </c>
      <c r="E43" s="117">
        <v>1</v>
      </c>
      <c r="F43" s="117"/>
      <c r="G43" s="118">
        <f t="shared" si="0"/>
        <v>0</v>
      </c>
      <c r="H43" s="119"/>
      <c r="I43" s="119"/>
      <c r="J43" s="120"/>
      <c r="K43" s="120"/>
      <c r="L43" s="120"/>
      <c r="M43" s="120"/>
      <c r="N43" s="121"/>
      <c r="O43" s="122"/>
      <c r="P43" s="122"/>
      <c r="Q43" s="122"/>
      <c r="R43" s="122"/>
      <c r="S43" s="122"/>
      <c r="T43" s="122"/>
    </row>
    <row r="44" spans="1:20" s="123" customFormat="1" ht="29.25" customHeight="1">
      <c r="A44" s="114" t="s">
        <v>75</v>
      </c>
      <c r="B44" s="115" t="s">
        <v>76</v>
      </c>
      <c r="C44" s="64" t="s">
        <v>77</v>
      </c>
      <c r="D44" s="116" t="s">
        <v>34</v>
      </c>
      <c r="E44" s="117">
        <v>6</v>
      </c>
      <c r="F44" s="117"/>
      <c r="G44" s="118">
        <f t="shared" si="0"/>
        <v>0</v>
      </c>
      <c r="H44" s="119"/>
      <c r="I44" s="119"/>
      <c r="J44" s="120"/>
      <c r="K44" s="120"/>
      <c r="L44" s="120"/>
      <c r="M44" s="120"/>
      <c r="N44" s="121"/>
      <c r="O44" s="122"/>
      <c r="P44" s="122"/>
      <c r="Q44" s="122"/>
      <c r="R44" s="122"/>
      <c r="S44" s="122"/>
      <c r="T44" s="122"/>
    </row>
    <row r="45" spans="1:20" s="123" customFormat="1" ht="29.25" customHeight="1">
      <c r="A45" s="114" t="s">
        <v>78</v>
      </c>
      <c r="B45" s="115" t="s">
        <v>64</v>
      </c>
      <c r="C45" s="64" t="s">
        <v>79</v>
      </c>
      <c r="D45" s="116" t="s">
        <v>34</v>
      </c>
      <c r="E45" s="117">
        <v>3</v>
      </c>
      <c r="F45" s="117"/>
      <c r="G45" s="118">
        <f t="shared" si="0"/>
        <v>0</v>
      </c>
      <c r="H45" s="119"/>
      <c r="I45" s="119"/>
      <c r="J45" s="120"/>
      <c r="K45" s="120"/>
      <c r="L45" s="120"/>
      <c r="M45" s="120"/>
      <c r="N45" s="121"/>
      <c r="O45" s="122"/>
      <c r="P45" s="122"/>
      <c r="Q45" s="122"/>
      <c r="R45" s="122"/>
      <c r="S45" s="122"/>
      <c r="T45" s="122"/>
    </row>
    <row r="46" spans="1:20" s="123" customFormat="1" ht="29.25" customHeight="1">
      <c r="A46" s="114" t="s">
        <v>98</v>
      </c>
      <c r="B46" s="115" t="s">
        <v>80</v>
      </c>
      <c r="C46" s="64" t="s">
        <v>81</v>
      </c>
      <c r="D46" s="116" t="s">
        <v>34</v>
      </c>
      <c r="E46" s="117">
        <v>17</v>
      </c>
      <c r="F46" s="117"/>
      <c r="G46" s="118">
        <f t="shared" si="0"/>
        <v>0</v>
      </c>
      <c r="H46" s="119"/>
      <c r="I46" s="119"/>
      <c r="J46" s="120"/>
      <c r="K46" s="120"/>
      <c r="L46" s="120"/>
      <c r="M46" s="120"/>
      <c r="N46" s="121"/>
      <c r="O46" s="122"/>
      <c r="P46" s="122"/>
      <c r="Q46" s="122"/>
      <c r="R46" s="122"/>
      <c r="S46" s="122"/>
      <c r="T46" s="122"/>
    </row>
    <row r="47" spans="1:20" s="123" customFormat="1" ht="29.25" customHeight="1">
      <c r="A47" s="114" t="s">
        <v>99</v>
      </c>
      <c r="B47" s="115" t="s">
        <v>80</v>
      </c>
      <c r="C47" s="64" t="s">
        <v>82</v>
      </c>
      <c r="D47" s="116" t="s">
        <v>34</v>
      </c>
      <c r="E47" s="117">
        <v>17</v>
      </c>
      <c r="F47" s="117"/>
      <c r="G47" s="118">
        <f t="shared" si="0"/>
        <v>0</v>
      </c>
      <c r="H47" s="119"/>
      <c r="I47" s="119"/>
      <c r="J47" s="120"/>
      <c r="K47" s="120"/>
      <c r="L47" s="120"/>
      <c r="M47" s="120"/>
      <c r="N47" s="121"/>
      <c r="O47" s="122"/>
      <c r="P47" s="122"/>
      <c r="Q47" s="122"/>
      <c r="R47" s="122"/>
      <c r="S47" s="122"/>
      <c r="T47" s="122"/>
    </row>
    <row r="48" spans="1:20" s="123" customFormat="1" ht="29.25" customHeight="1">
      <c r="A48" s="114" t="s">
        <v>100</v>
      </c>
      <c r="B48" s="115" t="s">
        <v>80</v>
      </c>
      <c r="C48" s="64" t="s">
        <v>83</v>
      </c>
      <c r="D48" s="116" t="s">
        <v>34</v>
      </c>
      <c r="E48" s="117">
        <v>1</v>
      </c>
      <c r="F48" s="117"/>
      <c r="G48" s="118">
        <f t="shared" si="0"/>
        <v>0</v>
      </c>
      <c r="H48" s="119"/>
      <c r="I48" s="119"/>
      <c r="J48" s="120"/>
      <c r="K48" s="120"/>
      <c r="L48" s="120"/>
      <c r="M48" s="120"/>
      <c r="N48" s="121"/>
      <c r="O48" s="122"/>
      <c r="P48" s="122"/>
      <c r="Q48" s="122"/>
      <c r="R48" s="122"/>
      <c r="S48" s="122"/>
      <c r="T48" s="122"/>
    </row>
    <row r="49" spans="1:20" s="123" customFormat="1" ht="29.25" customHeight="1">
      <c r="A49" s="114" t="s">
        <v>101</v>
      </c>
      <c r="B49" s="115" t="s">
        <v>80</v>
      </c>
      <c r="C49" s="64" t="s">
        <v>84</v>
      </c>
      <c r="D49" s="116" t="s">
        <v>34</v>
      </c>
      <c r="E49" s="117">
        <v>17</v>
      </c>
      <c r="F49" s="117"/>
      <c r="G49" s="118">
        <f t="shared" si="0"/>
        <v>0</v>
      </c>
      <c r="H49" s="119"/>
      <c r="I49" s="119"/>
      <c r="J49" s="120"/>
      <c r="K49" s="120"/>
      <c r="L49" s="120"/>
      <c r="M49" s="120"/>
      <c r="N49" s="121"/>
      <c r="O49" s="122"/>
      <c r="P49" s="122"/>
      <c r="Q49" s="122"/>
      <c r="R49" s="122"/>
      <c r="S49" s="122"/>
      <c r="T49" s="122"/>
    </row>
    <row r="50" spans="1:20" s="123" customFormat="1" ht="16.5" customHeight="1">
      <c r="A50" s="124"/>
      <c r="B50" s="125"/>
      <c r="C50" s="64"/>
      <c r="D50" s="116"/>
      <c r="E50" s="126"/>
      <c r="F50" s="126"/>
      <c r="G50" s="127"/>
      <c r="H50" s="119"/>
      <c r="I50" s="119"/>
      <c r="J50" s="120"/>
      <c r="K50" s="120"/>
      <c r="L50" s="120"/>
      <c r="M50" s="120"/>
      <c r="N50" s="121"/>
      <c r="O50" s="122"/>
      <c r="P50" s="122"/>
      <c r="Q50" s="122"/>
      <c r="R50" s="122"/>
      <c r="S50" s="122"/>
      <c r="T50" s="122"/>
    </row>
    <row r="51" spans="1:20" s="123" customFormat="1" ht="29.25" customHeight="1">
      <c r="A51" s="114" t="s">
        <v>102</v>
      </c>
      <c r="B51" s="125"/>
      <c r="C51" s="64" t="s">
        <v>85</v>
      </c>
      <c r="D51" s="116" t="s">
        <v>34</v>
      </c>
      <c r="E51" s="117">
        <v>1</v>
      </c>
      <c r="F51" s="117"/>
      <c r="G51" s="118">
        <f t="shared" ref="G51" si="1">E51*F51</f>
        <v>0</v>
      </c>
      <c r="H51" s="119"/>
      <c r="I51" s="119"/>
      <c r="J51" s="120"/>
      <c r="K51" s="120"/>
      <c r="L51" s="120"/>
      <c r="M51" s="120"/>
      <c r="N51" s="121"/>
      <c r="O51" s="122"/>
      <c r="P51" s="122"/>
      <c r="Q51" s="122"/>
      <c r="R51" s="122"/>
      <c r="S51" s="122"/>
      <c r="T51" s="122"/>
    </row>
    <row r="52" spans="1:20" ht="13.5" thickBot="1">
      <c r="A52" s="128"/>
      <c r="B52" s="129"/>
      <c r="C52" s="130"/>
      <c r="D52" s="131"/>
      <c r="E52" s="132"/>
      <c r="F52" s="133"/>
      <c r="G52" s="134"/>
    </row>
    <row r="53" spans="1:20" ht="19.5" customHeight="1" thickBot="1">
      <c r="A53" s="135"/>
      <c r="B53" s="136"/>
      <c r="C53" s="137" t="s">
        <v>86</v>
      </c>
      <c r="D53" s="136"/>
      <c r="E53" s="138"/>
      <c r="F53" s="139"/>
      <c r="G53" s="140">
        <f>SUBTOTAL(9,G28:G52)</f>
        <v>0</v>
      </c>
    </row>
    <row r="54" spans="1:20" ht="13.5" thickBot="1">
      <c r="A54" s="104"/>
      <c r="B54" s="105"/>
      <c r="C54" s="105"/>
      <c r="D54" s="105"/>
      <c r="E54" s="105"/>
      <c r="F54" s="105"/>
      <c r="G54" s="106"/>
    </row>
    <row r="55" spans="1:20" ht="17.25" customHeight="1" thickBot="1">
      <c r="A55" s="173" t="s">
        <v>87</v>
      </c>
      <c r="B55" s="174"/>
      <c r="C55" s="175" t="s">
        <v>88</v>
      </c>
      <c r="D55" s="176"/>
      <c r="E55" s="177"/>
      <c r="F55" s="178"/>
      <c r="G55" s="179"/>
    </row>
    <row r="56" spans="1:20">
      <c r="A56" s="107"/>
      <c r="B56" s="108"/>
      <c r="C56" s="109"/>
      <c r="D56" s="110"/>
      <c r="E56" s="111"/>
      <c r="F56" s="112"/>
      <c r="G56" s="113"/>
    </row>
    <row r="57" spans="1:20" s="123" customFormat="1" ht="21.75" customHeight="1">
      <c r="A57" s="114" t="s">
        <v>89</v>
      </c>
      <c r="B57" s="141"/>
      <c r="C57" s="142" t="s">
        <v>90</v>
      </c>
      <c r="D57" s="115" t="s">
        <v>91</v>
      </c>
      <c r="E57" s="143">
        <v>1</v>
      </c>
      <c r="F57" s="143"/>
      <c r="G57" s="144">
        <f>$E57*F57</f>
        <v>0</v>
      </c>
      <c r="H57" s="6"/>
      <c r="I57" s="119"/>
      <c r="J57" s="120"/>
      <c r="K57" s="6"/>
      <c r="L57" s="6"/>
    </row>
    <row r="58" spans="1:20" s="123" customFormat="1" ht="21.75" customHeight="1">
      <c r="A58" s="114" t="s">
        <v>92</v>
      </c>
      <c r="B58" s="141"/>
      <c r="C58" s="142" t="s">
        <v>93</v>
      </c>
      <c r="D58" s="115" t="s">
        <v>91</v>
      </c>
      <c r="E58" s="143">
        <v>1</v>
      </c>
      <c r="F58" s="143"/>
      <c r="G58" s="144">
        <f>$E58*F58</f>
        <v>0</v>
      </c>
      <c r="H58" s="6"/>
      <c r="I58" s="119"/>
      <c r="J58" s="120"/>
      <c r="K58" s="6"/>
      <c r="L58" s="6"/>
    </row>
    <row r="59" spans="1:20" s="123" customFormat="1" ht="21.75" customHeight="1">
      <c r="A59" s="124"/>
      <c r="B59" s="145"/>
      <c r="C59" s="142"/>
      <c r="D59" s="115"/>
      <c r="E59" s="133"/>
      <c r="F59" s="133"/>
      <c r="G59" s="146"/>
      <c r="H59" s="6"/>
      <c r="I59" s="119"/>
      <c r="J59" s="120"/>
      <c r="K59" s="6"/>
      <c r="L59" s="6"/>
    </row>
    <row r="60" spans="1:20" s="123" customFormat="1" ht="40.5" customHeight="1">
      <c r="A60" s="124"/>
      <c r="B60" s="147" t="s">
        <v>17</v>
      </c>
      <c r="C60" s="142" t="s">
        <v>94</v>
      </c>
      <c r="D60" s="115"/>
      <c r="E60" s="133"/>
      <c r="F60" s="133"/>
      <c r="G60" s="146"/>
      <c r="H60" s="6"/>
      <c r="I60" s="119"/>
      <c r="J60" s="120"/>
      <c r="K60" s="6"/>
      <c r="L60" s="6"/>
    </row>
    <row r="61" spans="1:20" s="123" customFormat="1" ht="13.5" thickBot="1">
      <c r="A61" s="124"/>
      <c r="B61" s="129"/>
      <c r="C61" s="130"/>
      <c r="D61" s="131"/>
      <c r="E61" s="133"/>
      <c r="F61" s="133"/>
      <c r="G61" s="146"/>
      <c r="H61" s="6"/>
      <c r="I61" s="6"/>
      <c r="J61" s="6"/>
      <c r="K61" s="6"/>
      <c r="L61" s="6"/>
    </row>
    <row r="62" spans="1:20" ht="13.5" thickBot="1">
      <c r="A62" s="135"/>
      <c r="B62" s="136"/>
      <c r="C62" s="137" t="s">
        <v>86</v>
      </c>
      <c r="D62" s="136"/>
      <c r="E62" s="138"/>
      <c r="F62" s="139"/>
      <c r="G62" s="140">
        <f>SUBTOTAL(9,G56:G61)</f>
        <v>0</v>
      </c>
    </row>
    <row r="63" spans="1:20" ht="13.5" thickBot="1">
      <c r="A63" s="104"/>
      <c r="B63" s="105"/>
      <c r="C63" s="105"/>
      <c r="D63" s="105"/>
      <c r="E63" s="105"/>
      <c r="F63" s="105"/>
      <c r="G63" s="106"/>
    </row>
    <row r="64" spans="1:20" s="7" customFormat="1" ht="13.5" thickBot="1">
      <c r="A64" s="173" t="s">
        <v>95</v>
      </c>
      <c r="B64" s="174"/>
      <c r="C64" s="175" t="s">
        <v>96</v>
      </c>
      <c r="D64" s="176"/>
      <c r="E64" s="180"/>
      <c r="F64" s="181"/>
      <c r="G64" s="179"/>
    </row>
    <row r="65" spans="1:12" s="7" customFormat="1">
      <c r="A65" s="107"/>
      <c r="B65" s="108"/>
      <c r="C65" s="109"/>
      <c r="D65" s="110"/>
      <c r="E65" s="111"/>
      <c r="F65" s="112"/>
      <c r="G65" s="113"/>
    </row>
    <row r="66" spans="1:12" s="155" customFormat="1" ht="44.25" customHeight="1">
      <c r="A66" s="114" t="s">
        <v>95</v>
      </c>
      <c r="B66" s="148"/>
      <c r="C66" s="149" t="s">
        <v>97</v>
      </c>
      <c r="D66" s="150"/>
      <c r="E66" s="151"/>
      <c r="F66" s="143"/>
      <c r="G66" s="152">
        <f>$E66*F66</f>
        <v>0</v>
      </c>
      <c r="H66" s="153"/>
      <c r="I66" s="153"/>
      <c r="J66" s="154"/>
      <c r="K66" s="154"/>
      <c r="L66" s="153"/>
    </row>
    <row r="67" spans="1:12" s="7" customFormat="1" ht="13.5" thickBot="1">
      <c r="A67" s="156"/>
      <c r="B67" s="83"/>
      <c r="C67" s="157"/>
      <c r="D67" s="83"/>
      <c r="E67" s="158"/>
      <c r="F67" s="159"/>
      <c r="G67" s="160"/>
    </row>
    <row r="68" spans="1:12" s="7" customFormat="1" ht="13.5" thickBot="1">
      <c r="A68" s="135"/>
      <c r="B68" s="136"/>
      <c r="C68" s="137" t="s">
        <v>86</v>
      </c>
      <c r="D68" s="136"/>
      <c r="E68" s="161"/>
      <c r="F68" s="162"/>
      <c r="G68" s="140">
        <f>SUBTOTAL(9,G65:G67)</f>
        <v>0</v>
      </c>
    </row>
    <row r="69" spans="1:12" s="7" customFormat="1" ht="13.5" thickBot="1">
      <c r="A69" s="104"/>
      <c r="B69" s="105"/>
      <c r="C69" s="105"/>
      <c r="D69" s="105"/>
      <c r="E69" s="105"/>
      <c r="F69" s="105"/>
      <c r="G69" s="106"/>
    </row>
    <row r="70" spans="1:12" s="7" customFormat="1" ht="27.75" customHeight="1" thickBot="1">
      <c r="A70" s="163"/>
      <c r="B70" s="164"/>
      <c r="C70" s="165" t="s">
        <v>28</v>
      </c>
      <c r="D70" s="166"/>
      <c r="E70" s="166"/>
      <c r="F70" s="166"/>
      <c r="G70" s="167">
        <f>SUBTOTAL(9,G26:G68)</f>
        <v>0</v>
      </c>
    </row>
    <row r="72" spans="1:12" s="7" customFormat="1">
      <c r="A72" s="168"/>
      <c r="B72" s="169"/>
      <c r="C72" s="169"/>
      <c r="D72" s="170"/>
      <c r="E72" s="171"/>
      <c r="F72" s="171"/>
      <c r="G72" s="8"/>
    </row>
    <row r="73" spans="1:12" s="7" customFormat="1">
      <c r="A73" s="168"/>
      <c r="B73" s="169"/>
      <c r="C73" s="169"/>
      <c r="D73" s="170"/>
      <c r="E73" s="171"/>
      <c r="F73" s="171"/>
      <c r="G73" s="8"/>
    </row>
    <row r="74" spans="1:12" s="7" customFormat="1">
      <c r="A74" s="168"/>
      <c r="B74" s="169"/>
      <c r="C74" s="169"/>
      <c r="D74" s="170"/>
      <c r="E74" s="171"/>
      <c r="F74" s="171"/>
      <c r="G74" s="8"/>
    </row>
    <row r="75" spans="1:12" s="7" customFormat="1">
      <c r="A75" s="168"/>
      <c r="B75" s="169"/>
      <c r="C75" s="169"/>
      <c r="D75" s="170"/>
      <c r="E75" s="171"/>
      <c r="F75" s="171"/>
      <c r="G75" s="8"/>
    </row>
    <row r="76" spans="1:12" s="7" customFormat="1">
      <c r="A76" s="168"/>
      <c r="B76" s="169"/>
      <c r="C76" s="169"/>
      <c r="D76" s="170"/>
      <c r="E76" s="171"/>
      <c r="F76" s="171"/>
      <c r="G76" s="8"/>
    </row>
    <row r="77" spans="1:12" s="7" customFormat="1">
      <c r="A77" s="168"/>
      <c r="B77" s="169"/>
      <c r="C77" s="169"/>
      <c r="D77" s="170"/>
      <c r="E77" s="171"/>
      <c r="F77" s="171"/>
      <c r="G77" s="8"/>
    </row>
  </sheetData>
  <sheetProtection selectLockedCells="1" selectUnlockedCells="1"/>
  <mergeCells count="4">
    <mergeCell ref="F1:G1"/>
    <mergeCell ref="F2:G2"/>
    <mergeCell ref="F3:G3"/>
    <mergeCell ref="F4:G4"/>
  </mergeCells>
  <printOptions horizontalCentered="1"/>
  <pageMargins left="0.39374999999999999" right="0.39374999999999999" top="0.74791666666666667" bottom="0.74791666666666667" header="0.51180555555555551" footer="0.31527777777777777"/>
  <pageSetup paperSize="9" scale="67" firstPageNumber="0" fitToHeight="99" orientation="portrait" horizontalDpi="300" verticalDpi="300" r:id="rId1"/>
  <headerFooter alignWithMargins="0">
    <oddFooter>&amp;L&amp;F
&amp;A&amp;C&amp;P/&amp;N</oddFooter>
  </headerFooter>
  <colBreaks count="2" manualBreakCount="2">
    <brk id="3" max="1048575" man="1"/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SA_S02_Mobiliář</vt:lpstr>
      <vt:lpstr>SA_S02_Mobiliář!Oblast_tisku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Zdena</dc:creator>
  <cp:lastModifiedBy>Zdena</cp:lastModifiedBy>
  <dcterms:created xsi:type="dcterms:W3CDTF">2021-06-10T09:36:24Z</dcterms:created>
  <dcterms:modified xsi:type="dcterms:W3CDTF">2021-06-10T09:56:25Z</dcterms:modified>
</cp:coreProperties>
</file>